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Sheet1!$A$4:$Y$23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<sst xmlns="http://schemas.openxmlformats.org/spreadsheetml/2006/main" count="192" uniqueCount="112">
  <si>
    <t>桦川县2026年财政衔接推进乡村振兴补助资金（巩固拓展脱贫攻坚成果和乡村振兴任务）及2025年结余资金项目计划表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</si>
  <si>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</si>
  <si>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</si>
  <si>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</si>
  <si>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</si>
  <si>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</si>
  <si>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</si>
  <si>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</si>
  <si>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</si>
  <si>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</si>
  <si>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项目建设单位</t>
  </si>
  <si>
    <t>预计开工时间</t>
  </si>
  <si>
    <t>预计竣工时间</t>
  </si>
  <si>
    <t>使用方式</t>
  </si>
  <si>
    <t>联农带农机制</t>
  </si>
  <si>
    <t>绩效目标</t>
  </si>
  <si>
    <t>确权单位</t>
  </si>
  <si>
    <t>收益分配</t>
  </si>
  <si>
    <t>乡（镇）</t>
  </si>
  <si>
    <t>村</t>
  </si>
  <si>
    <t>单位</t>
  </si>
  <si>
    <t>数量</t>
  </si>
  <si>
    <t>群众参与方式</t>
  </si>
  <si>
    <t>受益对象</t>
  </si>
  <si>
    <t>预期收益情况（万元）</t>
  </si>
  <si>
    <r>
      <rPr>
        <b/>
        <sz val="16"/>
        <rFont val="宋体"/>
        <charset val="134"/>
      </rPr>
      <t>使用资金类型（中央</t>
    </r>
    <r>
      <rPr>
        <b/>
        <sz val="16"/>
        <rFont val="Microsoft YaHei"/>
        <charset val="134"/>
      </rPr>
      <t>/</t>
    </r>
    <r>
      <rPr>
        <b/>
        <sz val="16"/>
        <rFont val="宋体"/>
        <charset val="134"/>
      </rPr>
      <t>省级）</t>
    </r>
  </si>
  <si>
    <t>衔接资金（万元）</t>
  </si>
  <si>
    <t>资金指标文号</t>
  </si>
  <si>
    <t>脱贫户</t>
  </si>
  <si>
    <t>非脱贫户</t>
  </si>
  <si>
    <t>户数</t>
  </si>
  <si>
    <t>人数</t>
  </si>
  <si>
    <t>共计</t>
  </si>
  <si>
    <t>产业项目</t>
  </si>
  <si>
    <t>桦川县鲜储冷链高质量发展项目</t>
  </si>
  <si>
    <t>是</t>
  </si>
  <si>
    <t>悦来镇
横头山镇
苏家店镇</t>
  </si>
  <si>
    <t>悦江村
西朝阳村
新胜村</t>
  </si>
  <si>
    <t>分别在悦江村、西朝阳村、新胜村新建“分拣+晾晒+冷链+转运”一体化的保鲜存储气调库、分拣冷链库房、转运场地等相关配套设施。</t>
  </si>
  <si>
    <t>处</t>
  </si>
  <si>
    <t>中央</t>
  </si>
  <si>
    <t>黑财指（农）〔2026〕42号</t>
  </si>
  <si>
    <t>桦川县商务和经济合作局</t>
  </si>
  <si>
    <t>2026.3.1</t>
  </si>
  <si>
    <t>2026.12.1</t>
  </si>
  <si>
    <t>租赁</t>
  </si>
  <si>
    <t>务工增收
无劳分红</t>
  </si>
  <si>
    <t>项目受益村3个，受益户≥68户，当年开工率100%，当年完成率100%；合格率100%；群众满意度≥95%。</t>
  </si>
  <si>
    <t>悦江村
西朝阳村、向阳堡村
八家子村、自新村</t>
  </si>
  <si>
    <t>桦川县稻米精深仓储库项目</t>
  </si>
  <si>
    <t>桦川县</t>
  </si>
  <si>
    <t>工业园区</t>
  </si>
  <si>
    <t>投资1440万元，占地面积0.42万平方米，建设粮食仓储库0.3万平方米（长100米、宽30米、檐8米），及配套设施。</t>
  </si>
  <si>
    <t>桦川县工业信息科技局</t>
  </si>
  <si>
    <t>2026.5.1</t>
  </si>
  <si>
    <t>2026.12.31</t>
  </si>
  <si>
    <t>项目受益村1个，受益户≥300户，当年开工率100%，当年完成率100%；合格率100%；群众满意度≥95%。</t>
  </si>
  <si>
    <t>桦川县宏桦投资有限公司</t>
  </si>
  <si>
    <t>全县</t>
  </si>
  <si>
    <t>桦川县采摘体验项目</t>
  </si>
  <si>
    <t>悦来镇</t>
  </si>
  <si>
    <t>悦江村</t>
  </si>
  <si>
    <t>1.新建智能温室暖棚，采用钢架结构与双层膜覆盖，并配备智能温控及水肥一体化系统。2.改造春秋冷棚，配备防虫网、遮阳帘及通风系统。</t>
  </si>
  <si>
    <t>桦川县悦来镇</t>
  </si>
  <si>
    <t>2026.12.30</t>
  </si>
  <si>
    <t>项目受益村1个，受益户≥68户，当年开工率100%，当年完成率100%；合格率100%；群众满意度≥95%。</t>
  </si>
  <si>
    <t>省级</t>
  </si>
  <si>
    <t>黑财指（农）〔2026〕41号</t>
  </si>
  <si>
    <t>桦川县农机具采购项目</t>
  </si>
  <si>
    <t>新城镇
东河乡
梨丰乡
苏家店镇</t>
  </si>
  <si>
    <t>爱国村
兴安村
黎明村
集贤村</t>
  </si>
  <si>
    <t>拟购置农作物收割机、深松犁、插秧机等强化先进农机应用，推进节本增效和减损增收，提高集贤村耕种收综合机械化率。</t>
  </si>
  <si>
    <t>乡镇</t>
  </si>
  <si>
    <t>桦川县乡村振兴发展服务中心</t>
  </si>
  <si>
    <t>项目受益村4个，受益户≥652户，当年开工率100%，当年完成率100%；合格率100%；群众满意度≥95%。</t>
  </si>
  <si>
    <t>桦川县桦兴农业开发投资有限公司</t>
  </si>
  <si>
    <t>桦川县2026年脱贫人口小额信贷贴息项目</t>
  </si>
  <si>
    <t>各乡镇</t>
  </si>
  <si>
    <t>为脱贫人口小额信贷进行贴息。</t>
  </si>
  <si>
    <t>万元</t>
  </si>
  <si>
    <r>
      <rPr>
        <sz val="20"/>
        <color theme="1"/>
        <rFont val="宋体"/>
        <charset val="134"/>
      </rPr>
      <t>黑财指（农）〔</t>
    </r>
    <r>
      <rPr>
        <sz val="18"/>
        <rFont val="Times New Roman"/>
        <charset val="134"/>
      </rPr>
      <t>2025</t>
    </r>
    <r>
      <rPr>
        <sz val="18"/>
        <rFont val="宋体"/>
        <charset val="134"/>
      </rPr>
      <t>〕</t>
    </r>
    <r>
      <rPr>
        <sz val="18"/>
        <rFont val="Times New Roman"/>
        <charset val="134"/>
      </rPr>
      <t>26</t>
    </r>
    <r>
      <rPr>
        <sz val="18"/>
        <rFont val="宋体"/>
        <charset val="134"/>
      </rPr>
      <t>号</t>
    </r>
  </si>
  <si>
    <t>桦川县农业农村局</t>
  </si>
  <si>
    <t>2026.1.1</t>
  </si>
  <si>
    <t>建档立卡脱贫户（监测户）年度获得贷款总
金额≥100万元，建档立卡脱贫户（监测对象）贷款申请满足率≥95%，小额贷款还款率≥95%，贷款及时发放率≥95%，受益建档立卡脱贫户（监测户）≥200户，受益建档立卡脱贫户满意度≥95%。</t>
  </si>
  <si>
    <t>基础设施项目</t>
  </si>
  <si>
    <t>桦川县2026年乡镇人居环境设施设备采购项目</t>
  </si>
  <si>
    <t>苏家店镇
创业乡
横头山镇
东河乡
梨丰乡</t>
  </si>
  <si>
    <t>基础设施</t>
  </si>
  <si>
    <t>为5个乡镇购置生活垃圾收集设备，包括5台铲车，4台除冰机。</t>
  </si>
  <si>
    <t>环卫作业服务中心</t>
  </si>
  <si>
    <t>2026.10.30</t>
  </si>
  <si>
    <t>项目受益村5个，当年开工率100%，当年完成率100%；合格率100%；群众满意度≥95%。</t>
  </si>
  <si>
    <t>桦川县星火乡星光村主路新建项目</t>
  </si>
  <si>
    <t>星火朝鲜族乡</t>
  </si>
  <si>
    <t>星光村</t>
  </si>
  <si>
    <t>新建1.2公里道路及附属边沟等设施。</t>
  </si>
  <si>
    <t>个</t>
  </si>
  <si>
    <t>桦川县星火朝鲜族乡</t>
  </si>
  <si>
    <t>2026.8.30</t>
  </si>
  <si>
    <t>项目受益村1个，当年开工率100%，当年完成率100%；合格率100%；群众满意度≥95%。</t>
  </si>
  <si>
    <t>其他项目</t>
  </si>
  <si>
    <t>桦川县2026年村级公益岗补助项目</t>
  </si>
  <si>
    <t>其他</t>
  </si>
  <si>
    <t>对脱贫劳动力和监测对象的公益岗就业给予岗位补贴。</t>
  </si>
  <si>
    <t>补助标准达标率100%；补贴满意度≥95%；补贴发放准确率100%；脱贫劳动力和监测对象的公益岗补贴标准为（每人每月300/400/500元）。</t>
  </si>
  <si>
    <t>桦川县2026年雨露计划项目</t>
  </si>
  <si>
    <t>为符合条件的建档立卡脱贫学生每人每学期补助1500元。</t>
  </si>
  <si>
    <t>2026.4.1</t>
  </si>
  <si>
    <t>补助符合雨露计划实施条件人数≥138人次，资助标准达标率100%，资助经费及时发放率100%，接受资助标准1500/人/学期，受助学生满意度≥95%，受助学生家长满意度≥95%。</t>
  </si>
  <si>
    <t>项目管理费</t>
  </si>
  <si>
    <t>项目前期设计、评审、招标、监理以及验收等与项目管理相关的支出。</t>
  </si>
  <si>
    <t>当年开工率100%、当年完成率100%、合格率100%、群众满意度≥95%。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</si>
</sst>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28"/>
      <name val="方正小标宋简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6"/>
      <name val="Times New Roman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sz val="22"/>
      <name val="宋体"/>
      <charset val="134"/>
      <scheme val="minor"/>
    </font>
    <font>
      <sz val="20"/>
      <name val="宋体"/>
      <charset val="134"/>
    </font>
    <font>
      <sz val="20"/>
      <name val="宋体"/>
      <charset val="134"/>
      <scheme val="minor"/>
    </font>
    <font>
      <sz val="20"/>
      <color theme="1"/>
      <name val="宋体"/>
      <charset val="134"/>
    </font>
    <font>
      <sz val="20"/>
      <color rgb="FF000000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22"/>
      <name val="宋体"/>
      <charset val="134"/>
    </font>
    <font>
      <sz val="20"/>
      <color indexed="8"/>
      <name val="宋体"/>
      <charset val="134"/>
    </font>
    <font>
      <b/>
      <sz val="20"/>
      <color theme="1"/>
      <name val="宋体"/>
      <charset val="134"/>
    </font>
    <font>
      <sz val="22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6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  <xf numFmtId="0" fontId="46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textRotation="255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59055</xdr:rowOff>
    </xdr:to>
    <xdr:pic>
      <xdr:nvPicPr>
        <xdr:cNvPr id="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59055</xdr:rowOff>
    </xdr:to>
    <xdr:pic>
      <xdr:nvPicPr>
        <xdr:cNvPr id="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59055</xdr:rowOff>
    </xdr:to>
    <xdr:pic>
      <xdr:nvPicPr>
        <xdr:cNvPr id="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59055</xdr:rowOff>
    </xdr:to>
    <xdr:pic>
      <xdr:nvPicPr>
        <xdr:cNvPr id="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59055</xdr:rowOff>
    </xdr:to>
    <xdr:pic>
      <xdr:nvPicPr>
        <xdr:cNvPr id="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10795</xdr:colOff>
      <xdr:row>13</xdr:row>
      <xdr:rowOff>48260</xdr:rowOff>
    </xdr:to>
    <xdr:pic>
      <xdr:nvPicPr>
        <xdr:cNvPr id="1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10795</xdr:colOff>
      <xdr:row>13</xdr:row>
      <xdr:rowOff>48260</xdr:rowOff>
    </xdr:to>
    <xdr:pic>
      <xdr:nvPicPr>
        <xdr:cNvPr id="1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10795</xdr:colOff>
      <xdr:row>13</xdr:row>
      <xdr:rowOff>48260</xdr:rowOff>
    </xdr:to>
    <xdr:pic>
      <xdr:nvPicPr>
        <xdr:cNvPr id="1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10795</xdr:colOff>
      <xdr:row>13</xdr:row>
      <xdr:rowOff>48260</xdr:rowOff>
    </xdr:to>
    <xdr:pic>
      <xdr:nvPicPr>
        <xdr:cNvPr id="1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20320</xdr:colOff>
      <xdr:row>13</xdr:row>
      <xdr:rowOff>48260</xdr:rowOff>
    </xdr:to>
    <xdr:pic>
      <xdr:nvPicPr>
        <xdr:cNvPr id="1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48260</xdr:rowOff>
    </xdr:to>
    <xdr:pic>
      <xdr:nvPicPr>
        <xdr:cNvPr id="1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19685</xdr:colOff>
      <xdr:row>13</xdr:row>
      <xdr:rowOff>48260</xdr:rowOff>
    </xdr:to>
    <xdr:pic>
      <xdr:nvPicPr>
        <xdr:cNvPr id="1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7330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59055</xdr:rowOff>
    </xdr:to>
    <xdr:pic>
      <xdr:nvPicPr>
        <xdr:cNvPr id="1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59055</xdr:rowOff>
    </xdr:to>
    <xdr:pic>
      <xdr:nvPicPr>
        <xdr:cNvPr id="1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59055</xdr:rowOff>
    </xdr:to>
    <xdr:pic>
      <xdr:nvPicPr>
        <xdr:cNvPr id="1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59055</xdr:rowOff>
    </xdr:to>
    <xdr:pic>
      <xdr:nvPicPr>
        <xdr:cNvPr id="1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59055</xdr:rowOff>
    </xdr:to>
    <xdr:pic>
      <xdr:nvPicPr>
        <xdr:cNvPr id="1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1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1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48260</xdr:rowOff>
    </xdr:to>
    <xdr:pic>
      <xdr:nvPicPr>
        <xdr:cNvPr id="2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18415</xdr:colOff>
      <xdr:row>13</xdr:row>
      <xdr:rowOff>48260</xdr:rowOff>
    </xdr:to>
    <xdr:pic>
      <xdr:nvPicPr>
        <xdr:cNvPr id="2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9235" y="113157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59055</xdr:rowOff>
    </xdr:to>
    <xdr:pic>
      <xdr:nvPicPr>
        <xdr:cNvPr id="2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59055</xdr:rowOff>
    </xdr:to>
    <xdr:pic>
      <xdr:nvPicPr>
        <xdr:cNvPr id="2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59055</xdr:rowOff>
    </xdr:to>
    <xdr:pic>
      <xdr:nvPicPr>
        <xdr:cNvPr id="2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59055</xdr:rowOff>
    </xdr:to>
    <xdr:pic>
      <xdr:nvPicPr>
        <xdr:cNvPr id="2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59055</xdr:rowOff>
    </xdr:to>
    <xdr:pic>
      <xdr:nvPicPr>
        <xdr:cNvPr id="2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2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2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2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10795</xdr:colOff>
      <xdr:row>13</xdr:row>
      <xdr:rowOff>48260</xdr:rowOff>
    </xdr:to>
    <xdr:pic>
      <xdr:nvPicPr>
        <xdr:cNvPr id="3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10795</xdr:colOff>
      <xdr:row>13</xdr:row>
      <xdr:rowOff>48260</xdr:rowOff>
    </xdr:to>
    <xdr:pic>
      <xdr:nvPicPr>
        <xdr:cNvPr id="3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10795</xdr:colOff>
      <xdr:row>13</xdr:row>
      <xdr:rowOff>48260</xdr:rowOff>
    </xdr:to>
    <xdr:pic>
      <xdr:nvPicPr>
        <xdr:cNvPr id="3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10795</xdr:colOff>
      <xdr:row>13</xdr:row>
      <xdr:rowOff>48260</xdr:rowOff>
    </xdr:to>
    <xdr:pic>
      <xdr:nvPicPr>
        <xdr:cNvPr id="3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20320</xdr:colOff>
      <xdr:row>13</xdr:row>
      <xdr:rowOff>48260</xdr:rowOff>
    </xdr:to>
    <xdr:pic>
      <xdr:nvPicPr>
        <xdr:cNvPr id="3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9525</xdr:colOff>
      <xdr:row>13</xdr:row>
      <xdr:rowOff>48260</xdr:rowOff>
    </xdr:to>
    <xdr:pic>
      <xdr:nvPicPr>
        <xdr:cNvPr id="3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19685</xdr:colOff>
      <xdr:row>13</xdr:row>
      <xdr:rowOff>48260</xdr:rowOff>
    </xdr:to>
    <xdr:pic>
      <xdr:nvPicPr>
        <xdr:cNvPr id="3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18415</xdr:colOff>
      <xdr:row>15</xdr:row>
      <xdr:rowOff>48260</xdr:rowOff>
    </xdr:to>
    <xdr:pic>
      <xdr:nvPicPr>
        <xdr:cNvPr id="3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3919200"/>
          <a:ext cx="184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9525</xdr:colOff>
      <xdr:row>15</xdr:row>
      <xdr:rowOff>48260</xdr:rowOff>
    </xdr:to>
    <xdr:pic>
      <xdr:nvPicPr>
        <xdr:cNvPr id="3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39192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18415</xdr:colOff>
      <xdr:row>15</xdr:row>
      <xdr:rowOff>59055</xdr:rowOff>
    </xdr:to>
    <xdr:pic>
      <xdr:nvPicPr>
        <xdr:cNvPr id="3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3919200"/>
          <a:ext cx="1841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9525</xdr:colOff>
      <xdr:row>15</xdr:row>
      <xdr:rowOff>59055</xdr:rowOff>
    </xdr:to>
    <xdr:pic>
      <xdr:nvPicPr>
        <xdr:cNvPr id="3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139192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19685</xdr:colOff>
      <xdr:row>13</xdr:row>
      <xdr:rowOff>48260</xdr:rowOff>
    </xdr:to>
    <xdr:pic>
      <xdr:nvPicPr>
        <xdr:cNvPr id="3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1968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9525</xdr:colOff>
      <xdr:row>13</xdr:row>
      <xdr:rowOff>48260</xdr:rowOff>
    </xdr:to>
    <xdr:pic>
      <xdr:nvPicPr>
        <xdr:cNvPr id="3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19685</xdr:colOff>
      <xdr:row>13</xdr:row>
      <xdr:rowOff>59055</xdr:rowOff>
    </xdr:to>
    <xdr:pic>
      <xdr:nvPicPr>
        <xdr:cNvPr id="3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1968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9525</xdr:colOff>
      <xdr:row>13</xdr:row>
      <xdr:rowOff>59055</xdr:rowOff>
    </xdr:to>
    <xdr:pic>
      <xdr:nvPicPr>
        <xdr:cNvPr id="3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9525" cy="5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20320</xdr:colOff>
      <xdr:row>13</xdr:row>
      <xdr:rowOff>48260</xdr:rowOff>
    </xdr:to>
    <xdr:pic>
      <xdr:nvPicPr>
        <xdr:cNvPr id="3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203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27</xdr:col>
      <xdr:colOff>10795</xdr:colOff>
      <xdr:row>13</xdr:row>
      <xdr:rowOff>48260</xdr:rowOff>
    </xdr:to>
    <xdr:pic>
      <xdr:nvPicPr>
        <xdr:cNvPr id="3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46105" y="11315700"/>
          <a:ext cx="107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19685</xdr:colOff>
      <xdr:row>23</xdr:row>
      <xdr:rowOff>40005</xdr:rowOff>
    </xdr:to>
    <xdr:pic>
      <xdr:nvPicPr>
        <xdr:cNvPr id="3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1968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10160</xdr:colOff>
      <xdr:row>23</xdr:row>
      <xdr:rowOff>40005</xdr:rowOff>
    </xdr:to>
    <xdr:pic>
      <xdr:nvPicPr>
        <xdr:cNvPr id="3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10160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10795</xdr:colOff>
      <xdr:row>23</xdr:row>
      <xdr:rowOff>40005</xdr:rowOff>
    </xdr:to>
    <xdr:pic>
      <xdr:nvPicPr>
        <xdr:cNvPr id="3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1079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22225</xdr:colOff>
      <xdr:row>23</xdr:row>
      <xdr:rowOff>40005</xdr:rowOff>
    </xdr:to>
    <xdr:pic>
      <xdr:nvPicPr>
        <xdr:cNvPr id="3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22225" cy="4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22225</xdr:colOff>
      <xdr:row>23</xdr:row>
      <xdr:rowOff>48260</xdr:rowOff>
    </xdr:to>
    <xdr:pic>
      <xdr:nvPicPr>
        <xdr:cNvPr id="3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222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10160</xdr:colOff>
      <xdr:row>23</xdr:row>
      <xdr:rowOff>48260</xdr:rowOff>
    </xdr:to>
    <xdr:pic>
      <xdr:nvPicPr>
        <xdr:cNvPr id="3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22395" y="21704300"/>
          <a:ext cx="1016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3"/>
  <sheetViews>
    <sheetView tabSelected="1" zoomScale="85" zoomScaleNormal="85" workbookViewId="0">
      <pane ySplit="5" topLeftCell="A7" activePane="bottomLeft" state="frozen"/>
      <selection/>
      <selection pane="bottomLeft" activeCell="J8" sqref="J8"/>
    </sheetView>
  </sheetViews>
  <sheetFormatPr defaultColWidth="9" defaultRowHeight="14.25"/>
  <cols>
    <col min="1" max="1" width="6.83333333333333" style="3" customWidth="1"/>
    <col min="2" max="2" width="5.1" style="1" customWidth="1"/>
    <col min="3" max="3" width="29.0666666666667" style="4" customWidth="1"/>
    <col min="4" max="4" width="6" style="4" customWidth="1"/>
    <col min="5" max="5" width="19.375" style="3" customWidth="1"/>
    <col min="6" max="6" width="18.75" style="3" customWidth="1"/>
    <col min="7" max="7" width="10.625" style="1" customWidth="1"/>
    <col min="8" max="8" width="65.9416666666667" style="5" customWidth="1"/>
    <col min="9" max="9" width="10.3083333333333" style="1" customWidth="1"/>
    <col min="10" max="10" width="14.3166666666667" style="6" customWidth="1"/>
    <col min="11" max="11" width="22.275" style="1" customWidth="1"/>
    <col min="12" max="12" width="9.55" style="1" customWidth="1"/>
    <col min="13" max="13" width="24.7666666666667" style="1" customWidth="1"/>
    <col min="14" max="14" width="25" style="7" customWidth="1"/>
    <col min="15" max="15" width="29.0583333333333" style="7" customWidth="1"/>
    <col min="16" max="16" width="17.5" style="8" customWidth="1"/>
    <col min="17" max="17" width="21.875" style="1" customWidth="1"/>
    <col min="18" max="18" width="9.7" style="1" customWidth="1"/>
    <col min="19" max="19" width="17.5" style="1" customWidth="1"/>
    <col min="20" max="20" width="8.86666666666667" style="3" customWidth="1"/>
    <col min="21" max="21" width="6.83333333333333" style="3" customWidth="1"/>
    <col min="22" max="22" width="6" style="3" customWidth="1"/>
    <col min="23" max="23" width="6.5" style="3" customWidth="1"/>
    <col min="24" max="24" width="7" style="1" customWidth="1"/>
    <col min="25" max="25" width="75.6166666666667" style="5" customWidth="1"/>
    <col min="26" max="26" width="25.9333333333333" style="1" hidden="1" customWidth="1"/>
    <col min="27" max="27" width="37.8083333333333" style="1" hidden="1" customWidth="1"/>
    <col min="28" max="28" width="10.625" style="1"/>
    <col min="29" max="33" width="9" style="1"/>
    <col min="34" max="34" width="17.375" style="1"/>
    <col min="35" max="35" width="9" style="1"/>
    <col min="36" max="36" width="9.875" style="1"/>
    <col min="37" max="16384" width="9" style="1"/>
  </cols>
  <sheetData>
    <row r="1" s="1" customFormat="1" ht="76" customHeight="1" spans="1:28">
      <c r="A1" s="9" t="s">
        <v>0</v>
      </c>
      <c r="B1" s="9"/>
      <c r="C1" s="10"/>
      <c r="D1" s="9"/>
      <c r="E1" s="9"/>
      <c r="F1" s="9"/>
      <c r="G1" s="9"/>
      <c r="H1" s="11"/>
      <c r="I1" s="9"/>
      <c r="J1" s="12"/>
      <c r="K1" s="9"/>
      <c r="L1" s="9"/>
      <c r="M1" s="9"/>
      <c r="N1" s="10"/>
      <c r="O1" s="10"/>
      <c r="P1" s="9"/>
      <c r="Q1" s="9"/>
      <c r="R1" s="9"/>
      <c r="S1" s="9"/>
      <c r="T1" s="9"/>
      <c r="U1" s="9"/>
      <c r="V1" s="9"/>
      <c r="W1" s="9"/>
      <c r="X1" s="9"/>
      <c r="Y1" s="11"/>
    </row>
    <row r="2" s="2" customFormat="1" ht="19" customHeight="1" spans="1:28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/>
      <c r="G2" s="14" t="s">
        <v>6</v>
      </c>
      <c r="H2" s="14" t="s">
        <v>7</v>
      </c>
      <c r="I2" s="14" t="s">
        <v>8</v>
      </c>
      <c r="J2" s="15"/>
      <c r="K2" s="14" t="s">
        <v>9</v>
      </c>
      <c r="L2" s="14"/>
      <c r="M2" s="14"/>
      <c r="N2" s="14"/>
      <c r="O2" s="16" t="s">
        <v>10</v>
      </c>
      <c r="P2" s="17" t="s">
        <v>11</v>
      </c>
      <c r="Q2" s="14" t="s">
        <v>12</v>
      </c>
      <c r="R2" s="18" t="s">
        <v>13</v>
      </c>
      <c r="S2" s="19" t="s">
        <v>14</v>
      </c>
      <c r="T2" s="18"/>
      <c r="U2" s="18"/>
      <c r="V2" s="18"/>
      <c r="W2" s="18"/>
      <c r="X2" s="18"/>
      <c r="Y2" s="14" t="s">
        <v>15</v>
      </c>
      <c r="Z2" s="14" t="s">
        <v>16</v>
      </c>
      <c r="AA2" s="14" t="s">
        <v>17</v>
      </c>
    </row>
    <row r="3" s="2" customFormat="1" ht="22" customHeight="1" spans="1:28">
      <c r="A3" s="13"/>
      <c r="B3" s="13"/>
      <c r="C3" s="14"/>
      <c r="D3" s="14"/>
      <c r="E3" s="14" t="s">
        <v>18</v>
      </c>
      <c r="F3" s="14" t="s">
        <v>19</v>
      </c>
      <c r="G3" s="14"/>
      <c r="H3" s="14"/>
      <c r="I3" s="14" t="s">
        <v>20</v>
      </c>
      <c r="J3" s="15" t="s">
        <v>21</v>
      </c>
      <c r="K3" s="14"/>
      <c r="L3" s="14"/>
      <c r="M3" s="14"/>
      <c r="N3" s="14"/>
      <c r="O3" s="20"/>
      <c r="P3" s="17"/>
      <c r="Q3" s="14"/>
      <c r="R3" s="18"/>
      <c r="S3" s="19" t="s">
        <v>22</v>
      </c>
      <c r="T3" s="18" t="s">
        <v>23</v>
      </c>
      <c r="U3" s="18"/>
      <c r="V3" s="18"/>
      <c r="W3" s="18"/>
      <c r="X3" s="18" t="s">
        <v>24</v>
      </c>
      <c r="Y3" s="14"/>
      <c r="Z3" s="14"/>
      <c r="AA3" s="14"/>
    </row>
    <row r="4" s="2" customFormat="1" ht="34" customHeight="1" spans="1:28">
      <c r="A4" s="13"/>
      <c r="B4" s="13"/>
      <c r="C4" s="14"/>
      <c r="D4" s="14"/>
      <c r="E4" s="14"/>
      <c r="F4" s="14"/>
      <c r="G4" s="14"/>
      <c r="H4" s="14"/>
      <c r="I4" s="14"/>
      <c r="J4" s="15"/>
      <c r="K4" s="14"/>
      <c r="L4" s="18" t="s">
        <v>25</v>
      </c>
      <c r="M4" s="21" t="s">
        <v>26</v>
      </c>
      <c r="N4" s="21" t="s">
        <v>27</v>
      </c>
      <c r="O4" s="20"/>
      <c r="P4" s="17"/>
      <c r="Q4" s="14"/>
      <c r="R4" s="18"/>
      <c r="S4" s="19"/>
      <c r="T4" s="18" t="s">
        <v>28</v>
      </c>
      <c r="U4" s="18"/>
      <c r="V4" s="18" t="s">
        <v>29</v>
      </c>
      <c r="W4" s="18"/>
      <c r="X4" s="18"/>
      <c r="Y4" s="14"/>
      <c r="Z4" s="14"/>
      <c r="AA4" s="14"/>
    </row>
    <row r="5" s="2" customFormat="1" ht="73" customHeight="1" spans="1:28">
      <c r="A5" s="13"/>
      <c r="B5" s="13"/>
      <c r="C5" s="14"/>
      <c r="D5" s="14"/>
      <c r="E5" s="14"/>
      <c r="F5" s="14"/>
      <c r="G5" s="14"/>
      <c r="H5" s="14"/>
      <c r="I5" s="14"/>
      <c r="J5" s="15"/>
      <c r="K5" s="14"/>
      <c r="L5" s="14"/>
      <c r="M5" s="21"/>
      <c r="N5" s="21"/>
      <c r="O5" s="22"/>
      <c r="P5" s="17"/>
      <c r="Q5" s="14"/>
      <c r="R5" s="18"/>
      <c r="S5" s="19"/>
      <c r="T5" s="18" t="s">
        <v>30</v>
      </c>
      <c r="U5" s="18" t="s">
        <v>31</v>
      </c>
      <c r="V5" s="18" t="s">
        <v>30</v>
      </c>
      <c r="W5" s="18" t="s">
        <v>31</v>
      </c>
      <c r="X5" s="18"/>
      <c r="Y5" s="14"/>
      <c r="Z5" s="14"/>
      <c r="AA5" s="14"/>
    </row>
    <row r="6" s="1" customFormat="1" ht="41" customHeight="1" spans="1:28">
      <c r="A6" s="23"/>
      <c r="B6" s="24"/>
      <c r="C6" s="18" t="s">
        <v>32</v>
      </c>
      <c r="D6" s="25"/>
      <c r="E6" s="25"/>
      <c r="F6" s="25"/>
      <c r="G6" s="14"/>
      <c r="H6" s="14"/>
      <c r="I6" s="14"/>
      <c r="J6" s="26"/>
      <c r="K6" s="27">
        <f>K7+K14+K17</f>
        <v>6911.8</v>
      </c>
      <c r="L6" s="28"/>
      <c r="M6" s="27">
        <f>M7+M14+M17</f>
        <v>6911.8</v>
      </c>
      <c r="N6" s="29"/>
      <c r="O6" s="29"/>
      <c r="P6" s="30"/>
      <c r="Q6" s="31"/>
      <c r="R6" s="31"/>
      <c r="S6" s="32"/>
      <c r="T6" s="31"/>
      <c r="U6" s="31"/>
      <c r="V6" s="31"/>
      <c r="W6" s="31"/>
      <c r="X6" s="31"/>
      <c r="Y6" s="33"/>
      <c r="Z6" s="34"/>
      <c r="AA6" s="34"/>
    </row>
    <row r="7" s="1" customFormat="1" ht="46" customHeight="1" spans="1:28">
      <c r="A7" s="23"/>
      <c r="B7" s="24"/>
      <c r="C7" s="18" t="s">
        <v>33</v>
      </c>
      <c r="D7" s="35"/>
      <c r="E7" s="35"/>
      <c r="F7" s="35"/>
      <c r="G7" s="14"/>
      <c r="H7" s="18"/>
      <c r="I7" s="14"/>
      <c r="J7" s="26"/>
      <c r="K7" s="36">
        <f>SUM(K8:K13)</f>
        <v>5695.8</v>
      </c>
      <c r="L7" s="31"/>
      <c r="M7" s="36">
        <f>SUM(M8:M13)</f>
        <v>5695.8</v>
      </c>
      <c r="N7" s="36"/>
      <c r="O7" s="37"/>
      <c r="P7" s="38"/>
      <c r="Q7" s="36"/>
      <c r="R7" s="36"/>
      <c r="S7" s="39"/>
      <c r="T7" s="36">
        <f>SUM(T9:T20)</f>
        <v>1020</v>
      </c>
      <c r="U7" s="36"/>
      <c r="V7" s="36"/>
      <c r="W7" s="36"/>
      <c r="X7" s="36">
        <f>SUM(X8:X20)</f>
        <v>228</v>
      </c>
      <c r="Y7" s="40"/>
      <c r="Z7" s="34"/>
      <c r="AA7" s="34"/>
    </row>
    <row r="8" s="1" customFormat="1" ht="123" customHeight="1" spans="1:28">
      <c r="A8" s="23"/>
      <c r="B8" s="41">
        <v>1</v>
      </c>
      <c r="C8" s="42" t="s">
        <v>34</v>
      </c>
      <c r="D8" s="43" t="s">
        <v>35</v>
      </c>
      <c r="E8" s="44" t="s">
        <v>36</v>
      </c>
      <c r="F8" s="42" t="s">
        <v>37</v>
      </c>
      <c r="G8" s="42" t="s">
        <v>33</v>
      </c>
      <c r="H8" s="45" t="s">
        <v>38</v>
      </c>
      <c r="I8" s="42" t="s">
        <v>39</v>
      </c>
      <c r="J8" s="42">
        <v>3</v>
      </c>
      <c r="K8" s="42">
        <v>1266</v>
      </c>
      <c r="L8" s="46" t="s">
        <v>40</v>
      </c>
      <c r="M8" s="42">
        <v>1266</v>
      </c>
      <c r="N8" s="47" t="s">
        <v>41</v>
      </c>
      <c r="O8" s="42" t="s">
        <v>42</v>
      </c>
      <c r="P8" s="42" t="s">
        <v>43</v>
      </c>
      <c r="Q8" s="42" t="s">
        <v>44</v>
      </c>
      <c r="R8" s="42" t="s">
        <v>45</v>
      </c>
      <c r="S8" s="42" t="s">
        <v>46</v>
      </c>
      <c r="T8" s="42">
        <v>230</v>
      </c>
      <c r="U8" s="42"/>
      <c r="V8" s="42"/>
      <c r="W8" s="42"/>
      <c r="X8" s="42">
        <v>51</v>
      </c>
      <c r="Y8" s="45" t="s">
        <v>47</v>
      </c>
      <c r="Z8" s="42" t="s">
        <v>37</v>
      </c>
      <c r="AA8" s="42" t="s">
        <v>48</v>
      </c>
      <c r="AB8" s="48"/>
    </row>
    <row r="9" s="2" customFormat="1" ht="116" customHeight="1" spans="1:28">
      <c r="A9" s="13"/>
      <c r="B9" s="49">
        <v>2</v>
      </c>
      <c r="C9" s="42" t="s">
        <v>49</v>
      </c>
      <c r="D9" s="43" t="s">
        <v>35</v>
      </c>
      <c r="E9" s="50" t="s">
        <v>50</v>
      </c>
      <c r="F9" s="42" t="s">
        <v>51</v>
      </c>
      <c r="G9" s="42" t="s">
        <v>33</v>
      </c>
      <c r="H9" s="45" t="s">
        <v>52</v>
      </c>
      <c r="I9" s="42" t="s">
        <v>39</v>
      </c>
      <c r="J9" s="42">
        <v>1</v>
      </c>
      <c r="K9" s="42">
        <v>1440</v>
      </c>
      <c r="L9" s="46" t="s">
        <v>40</v>
      </c>
      <c r="M9" s="42">
        <v>1440</v>
      </c>
      <c r="N9" s="47" t="s">
        <v>41</v>
      </c>
      <c r="O9" s="42" t="s">
        <v>53</v>
      </c>
      <c r="P9" s="42" t="s">
        <v>54</v>
      </c>
      <c r="Q9" s="42" t="s">
        <v>55</v>
      </c>
      <c r="R9" s="42" t="s">
        <v>45</v>
      </c>
      <c r="S9" s="42" t="s">
        <v>46</v>
      </c>
      <c r="T9" s="51">
        <v>300</v>
      </c>
      <c r="U9" s="42"/>
      <c r="V9" s="42"/>
      <c r="W9" s="42"/>
      <c r="X9" s="51">
        <v>58</v>
      </c>
      <c r="Y9" s="45" t="s">
        <v>56</v>
      </c>
      <c r="Z9" s="42" t="s">
        <v>57</v>
      </c>
      <c r="AA9" s="43" t="s">
        <v>58</v>
      </c>
      <c r="AB9" s="48"/>
    </row>
    <row r="10" s="2" customFormat="1" ht="48" customHeight="1" spans="1:28">
      <c r="A10" s="52"/>
      <c r="B10" s="53">
        <v>3</v>
      </c>
      <c r="C10" s="54" t="s">
        <v>59</v>
      </c>
      <c r="D10" s="54" t="s">
        <v>35</v>
      </c>
      <c r="E10" s="54" t="s">
        <v>60</v>
      </c>
      <c r="F10" s="54" t="s">
        <v>61</v>
      </c>
      <c r="G10" s="54" t="s">
        <v>33</v>
      </c>
      <c r="H10" s="55" t="s">
        <v>62</v>
      </c>
      <c r="I10" s="54" t="s">
        <v>39</v>
      </c>
      <c r="J10" s="54">
        <v>1</v>
      </c>
      <c r="K10" s="54">
        <v>998</v>
      </c>
      <c r="L10" s="46" t="s">
        <v>40</v>
      </c>
      <c r="M10" s="42">
        <v>889</v>
      </c>
      <c r="N10" s="47" t="s">
        <v>41</v>
      </c>
      <c r="O10" s="54" t="s">
        <v>63</v>
      </c>
      <c r="P10" s="54" t="s">
        <v>43</v>
      </c>
      <c r="Q10" s="54" t="s">
        <v>64</v>
      </c>
      <c r="R10" s="54" t="s">
        <v>45</v>
      </c>
      <c r="S10" s="54" t="s">
        <v>46</v>
      </c>
      <c r="T10" s="54">
        <v>68</v>
      </c>
      <c r="U10" s="54"/>
      <c r="V10" s="54"/>
      <c r="W10" s="54"/>
      <c r="X10" s="54">
        <v>40</v>
      </c>
      <c r="Y10" s="55" t="s">
        <v>65</v>
      </c>
      <c r="Z10" s="54" t="s">
        <v>61</v>
      </c>
      <c r="AA10" s="54" t="s">
        <v>61</v>
      </c>
      <c r="AB10" s="48"/>
    </row>
    <row r="11" s="2" customFormat="1" ht="54" customHeight="1" spans="1:28">
      <c r="A11" s="56"/>
      <c r="B11" s="57"/>
      <c r="C11" s="58"/>
      <c r="D11" s="58"/>
      <c r="E11" s="58"/>
      <c r="F11" s="58"/>
      <c r="G11" s="58"/>
      <c r="H11" s="59"/>
      <c r="I11" s="58"/>
      <c r="J11" s="58"/>
      <c r="K11" s="58"/>
      <c r="L11" s="46" t="s">
        <v>66</v>
      </c>
      <c r="M11" s="42">
        <v>109</v>
      </c>
      <c r="N11" s="47" t="s">
        <v>67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9"/>
      <c r="Z11" s="58"/>
      <c r="AA11" s="58"/>
      <c r="AB11" s="48"/>
    </row>
    <row r="12" s="2" customFormat="1" ht="118" customHeight="1" spans="1:28">
      <c r="A12" s="13"/>
      <c r="B12" s="49">
        <v>4</v>
      </c>
      <c r="C12" s="51" t="s">
        <v>68</v>
      </c>
      <c r="D12" s="43" t="s">
        <v>35</v>
      </c>
      <c r="E12" s="50" t="s">
        <v>69</v>
      </c>
      <c r="F12" s="42" t="s">
        <v>70</v>
      </c>
      <c r="G12" s="42" t="s">
        <v>33</v>
      </c>
      <c r="H12" s="60" t="s">
        <v>71</v>
      </c>
      <c r="I12" s="42" t="s">
        <v>72</v>
      </c>
      <c r="J12" s="42">
        <v>4</v>
      </c>
      <c r="K12" s="42">
        <v>1980</v>
      </c>
      <c r="L12" s="46" t="s">
        <v>66</v>
      </c>
      <c r="M12" s="42">
        <v>1980</v>
      </c>
      <c r="N12" s="47" t="s">
        <v>67</v>
      </c>
      <c r="O12" s="42" t="s">
        <v>73</v>
      </c>
      <c r="P12" s="51" t="s">
        <v>43</v>
      </c>
      <c r="Q12" s="51" t="s">
        <v>44</v>
      </c>
      <c r="R12" s="42" t="s">
        <v>45</v>
      </c>
      <c r="S12" s="42" t="s">
        <v>46</v>
      </c>
      <c r="T12" s="51">
        <v>652</v>
      </c>
      <c r="U12" s="42"/>
      <c r="V12" s="42"/>
      <c r="W12" s="42"/>
      <c r="X12" s="51">
        <v>79</v>
      </c>
      <c r="Y12" s="61" t="s">
        <v>74</v>
      </c>
      <c r="Z12" s="42" t="s">
        <v>75</v>
      </c>
      <c r="AA12" s="50" t="s">
        <v>69</v>
      </c>
      <c r="AB12" s="48"/>
    </row>
    <row r="13" s="2" customFormat="1" ht="121" customHeight="1" spans="1:28">
      <c r="A13" s="13"/>
      <c r="B13" s="41">
        <v>5</v>
      </c>
      <c r="C13" s="51" t="s">
        <v>76</v>
      </c>
      <c r="D13" s="51" t="s">
        <v>35</v>
      </c>
      <c r="E13" s="51" t="s">
        <v>77</v>
      </c>
      <c r="F13" s="51" t="s">
        <v>77</v>
      </c>
      <c r="G13" s="51" t="s">
        <v>33</v>
      </c>
      <c r="H13" s="51" t="s">
        <v>78</v>
      </c>
      <c r="I13" s="51" t="s">
        <v>79</v>
      </c>
      <c r="J13" s="51">
        <v>11.8</v>
      </c>
      <c r="K13" s="51">
        <v>11.8</v>
      </c>
      <c r="L13" s="46" t="s">
        <v>66</v>
      </c>
      <c r="M13" s="51">
        <v>11.8</v>
      </c>
      <c r="N13" s="51" t="s">
        <v>80</v>
      </c>
      <c r="O13" s="51" t="s">
        <v>81</v>
      </c>
      <c r="P13" s="51" t="s">
        <v>82</v>
      </c>
      <c r="Q13" s="51" t="s">
        <v>64</v>
      </c>
      <c r="R13" s="51"/>
      <c r="S13" s="51"/>
      <c r="T13" s="51"/>
      <c r="U13" s="51"/>
      <c r="V13" s="51"/>
      <c r="W13" s="51"/>
      <c r="X13" s="51"/>
      <c r="Y13" s="62" t="s">
        <v>83</v>
      </c>
      <c r="Z13" s="51"/>
      <c r="AA13" s="51"/>
    </row>
    <row r="14" s="2" customFormat="1" ht="65" customHeight="1" spans="1:28">
      <c r="A14" s="13"/>
      <c r="B14" s="41"/>
      <c r="C14" s="63" t="s">
        <v>84</v>
      </c>
      <c r="D14" s="47"/>
      <c r="E14" s="47"/>
      <c r="F14" s="47"/>
      <c r="G14" s="42"/>
      <c r="H14" s="45"/>
      <c r="I14" s="42"/>
      <c r="J14" s="64"/>
      <c r="K14" s="63">
        <f>SUM(K15:K16)</f>
        <v>600</v>
      </c>
      <c r="L14" s="63"/>
      <c r="M14" s="65">
        <f>SUM(M15:M16)</f>
        <v>600</v>
      </c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66"/>
      <c r="Z14" s="67"/>
      <c r="AA14" s="43"/>
    </row>
    <row r="15" s="2" customFormat="1" ht="140" customHeight="1" spans="1:28">
      <c r="A15" s="13"/>
      <c r="B15" s="68">
        <v>1</v>
      </c>
      <c r="C15" s="42" t="s">
        <v>85</v>
      </c>
      <c r="D15" s="43" t="s">
        <v>35</v>
      </c>
      <c r="E15" s="42" t="s">
        <v>86</v>
      </c>
      <c r="F15" s="42"/>
      <c r="G15" s="42" t="s">
        <v>87</v>
      </c>
      <c r="H15" s="45" t="s">
        <v>88</v>
      </c>
      <c r="I15" s="42" t="s">
        <v>72</v>
      </c>
      <c r="J15" s="42">
        <v>5</v>
      </c>
      <c r="K15" s="42">
        <v>480</v>
      </c>
      <c r="L15" s="46" t="s">
        <v>66</v>
      </c>
      <c r="M15" s="42">
        <v>480</v>
      </c>
      <c r="N15" s="47" t="s">
        <v>67</v>
      </c>
      <c r="O15" s="42" t="s">
        <v>89</v>
      </c>
      <c r="P15" s="42" t="s">
        <v>54</v>
      </c>
      <c r="Q15" s="42" t="s">
        <v>90</v>
      </c>
      <c r="R15" s="42"/>
      <c r="S15" s="42"/>
      <c r="T15" s="42"/>
      <c r="U15" s="42"/>
      <c r="V15" s="42"/>
      <c r="W15" s="42"/>
      <c r="X15" s="67"/>
      <c r="Y15" s="45" t="s">
        <v>91</v>
      </c>
      <c r="Z15" s="42" t="s">
        <v>86</v>
      </c>
      <c r="AA15" s="43"/>
    </row>
    <row r="16" s="2" customFormat="1" ht="90" customHeight="1" spans="1:28">
      <c r="A16" s="52"/>
      <c r="B16" s="69">
        <v>2</v>
      </c>
      <c r="C16" s="54" t="s">
        <v>92</v>
      </c>
      <c r="D16" s="54" t="s">
        <v>35</v>
      </c>
      <c r="E16" s="54" t="s">
        <v>93</v>
      </c>
      <c r="F16" s="54" t="s">
        <v>94</v>
      </c>
      <c r="G16" s="54" t="s">
        <v>87</v>
      </c>
      <c r="H16" s="55" t="s">
        <v>95</v>
      </c>
      <c r="I16" s="54" t="s">
        <v>96</v>
      </c>
      <c r="J16" s="54">
        <v>1</v>
      </c>
      <c r="K16" s="54">
        <v>120</v>
      </c>
      <c r="L16" s="46" t="s">
        <v>66</v>
      </c>
      <c r="M16" s="54">
        <v>120</v>
      </c>
      <c r="N16" s="47" t="s">
        <v>67</v>
      </c>
      <c r="O16" s="54" t="s">
        <v>97</v>
      </c>
      <c r="P16" s="70" t="s">
        <v>54</v>
      </c>
      <c r="Q16" s="70" t="s">
        <v>98</v>
      </c>
      <c r="R16" s="54"/>
      <c r="S16" s="54"/>
      <c r="T16" s="54"/>
      <c r="U16" s="54"/>
      <c r="V16" s="54"/>
      <c r="W16" s="54"/>
      <c r="X16" s="54"/>
      <c r="Y16" s="45" t="s">
        <v>99</v>
      </c>
      <c r="Z16" s="42" t="s">
        <v>94</v>
      </c>
      <c r="AA16" s="43"/>
    </row>
    <row r="17" s="2" customFormat="1" ht="75" customHeight="1" spans="1:36">
      <c r="A17" s="13"/>
      <c r="B17" s="41"/>
      <c r="C17" s="63" t="s">
        <v>100</v>
      </c>
      <c r="D17" s="71"/>
      <c r="E17" s="71"/>
      <c r="F17" s="71"/>
      <c r="G17" s="42"/>
      <c r="H17" s="60"/>
      <c r="I17" s="42"/>
      <c r="J17" s="64"/>
      <c r="K17" s="72">
        <f>SUM(K18:K23)</f>
        <v>616</v>
      </c>
      <c r="L17" s="72">
        <f>SUM(L19:L20)</f>
        <v>0</v>
      </c>
      <c r="M17" s="72">
        <f>SUM(M18:M23)</f>
        <v>616</v>
      </c>
      <c r="N17" s="46"/>
      <c r="O17" s="46"/>
      <c r="P17" s="51"/>
      <c r="Q17" s="51"/>
      <c r="R17" s="42"/>
      <c r="S17" s="42"/>
      <c r="T17" s="42"/>
      <c r="U17" s="42"/>
      <c r="V17" s="42"/>
      <c r="W17" s="42"/>
      <c r="X17" s="42"/>
      <c r="Y17" s="73"/>
      <c r="Z17" s="67"/>
      <c r="AA17" s="43"/>
    </row>
    <row r="18" s="2" customFormat="1" ht="110" customHeight="1" spans="1:36">
      <c r="A18" s="13"/>
      <c r="B18" s="41">
        <v>1</v>
      </c>
      <c r="C18" s="74" t="s">
        <v>101</v>
      </c>
      <c r="D18" s="54" t="s">
        <v>35</v>
      </c>
      <c r="E18" s="54" t="s">
        <v>77</v>
      </c>
      <c r="F18" s="54" t="s">
        <v>77</v>
      </c>
      <c r="G18" s="42" t="s">
        <v>102</v>
      </c>
      <c r="H18" s="75" t="s">
        <v>103</v>
      </c>
      <c r="I18" s="54" t="s">
        <v>79</v>
      </c>
      <c r="J18" s="54">
        <v>460</v>
      </c>
      <c r="K18" s="54">
        <v>460</v>
      </c>
      <c r="L18" s="46" t="s">
        <v>66</v>
      </c>
      <c r="M18" s="42">
        <v>460</v>
      </c>
      <c r="N18" s="47" t="s">
        <v>67</v>
      </c>
      <c r="O18" s="51" t="s">
        <v>73</v>
      </c>
      <c r="P18" s="42" t="s">
        <v>82</v>
      </c>
      <c r="Q18" s="42" t="s">
        <v>64</v>
      </c>
      <c r="R18" s="42"/>
      <c r="S18" s="42"/>
      <c r="T18" s="42"/>
      <c r="U18" s="42"/>
      <c r="V18" s="42"/>
      <c r="W18" s="42"/>
      <c r="X18" s="42"/>
      <c r="Y18" s="76" t="s">
        <v>104</v>
      </c>
      <c r="Z18" s="67"/>
      <c r="AA18" s="43"/>
    </row>
    <row r="19" s="2" customFormat="1" ht="127" customHeight="1" spans="1:36">
      <c r="A19" s="13"/>
      <c r="B19" s="77">
        <v>2</v>
      </c>
      <c r="C19" s="42" t="s">
        <v>105</v>
      </c>
      <c r="D19" s="43" t="s">
        <v>35</v>
      </c>
      <c r="E19" s="42" t="s">
        <v>77</v>
      </c>
      <c r="F19" s="42" t="s">
        <v>77</v>
      </c>
      <c r="G19" s="42" t="s">
        <v>102</v>
      </c>
      <c r="H19" s="47" t="s">
        <v>106</v>
      </c>
      <c r="I19" s="42" t="s">
        <v>79</v>
      </c>
      <c r="J19" s="42">
        <v>22</v>
      </c>
      <c r="K19" s="42">
        <v>22</v>
      </c>
      <c r="L19" s="42" t="s">
        <v>66</v>
      </c>
      <c r="M19" s="42">
        <v>22</v>
      </c>
      <c r="N19" s="47" t="s">
        <v>67</v>
      </c>
      <c r="O19" s="51" t="s">
        <v>73</v>
      </c>
      <c r="P19" s="42" t="s">
        <v>107</v>
      </c>
      <c r="Q19" s="42" t="s">
        <v>64</v>
      </c>
      <c r="R19" s="42"/>
      <c r="S19" s="42"/>
      <c r="T19" s="42"/>
      <c r="U19" s="42"/>
      <c r="V19" s="42"/>
      <c r="W19" s="42"/>
      <c r="X19" s="67"/>
      <c r="Y19" s="60" t="s">
        <v>108</v>
      </c>
      <c r="Z19" s="67"/>
      <c r="AA19" s="43"/>
    </row>
    <row r="20" s="2" customFormat="1" ht="56" customHeight="1" spans="1:36">
      <c r="A20" s="51"/>
      <c r="B20" s="51">
        <v>3</v>
      </c>
      <c r="C20" s="51" t="s">
        <v>109</v>
      </c>
      <c r="D20" s="51" t="s">
        <v>35</v>
      </c>
      <c r="E20" s="51" t="s">
        <v>77</v>
      </c>
      <c r="F20" s="51" t="s">
        <v>77</v>
      </c>
      <c r="G20" s="51" t="s">
        <v>102</v>
      </c>
      <c r="H20" s="51" t="s">
        <v>110</v>
      </c>
      <c r="I20" s="51" t="s">
        <v>79</v>
      </c>
      <c r="J20" s="51">
        <v>134</v>
      </c>
      <c r="K20" s="51">
        <v>134</v>
      </c>
      <c r="L20" s="42" t="s">
        <v>40</v>
      </c>
      <c r="M20" s="42">
        <v>36</v>
      </c>
      <c r="N20" s="42" t="s">
        <v>41</v>
      </c>
      <c r="O20" s="42" t="s">
        <v>42</v>
      </c>
      <c r="P20" s="51" t="s">
        <v>82</v>
      </c>
      <c r="Q20" s="51" t="s">
        <v>64</v>
      </c>
      <c r="R20" s="51"/>
      <c r="S20" s="51"/>
      <c r="T20" s="51"/>
      <c r="U20" s="51"/>
      <c r="V20" s="51"/>
      <c r="W20" s="51"/>
      <c r="X20" s="51"/>
      <c r="Y20" s="60" t="s">
        <v>111</v>
      </c>
      <c r="Z20" s="51"/>
      <c r="AA20" s="51"/>
    </row>
    <row r="21" customFormat="1" ht="60" customHeight="1" spans="1:3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42" t="s">
        <v>66</v>
      </c>
      <c r="M21" s="42">
        <v>15</v>
      </c>
      <c r="N21" s="42" t="s">
        <v>67</v>
      </c>
      <c r="O21" s="42" t="s">
        <v>73</v>
      </c>
      <c r="P21" s="51"/>
      <c r="Q21" s="51"/>
      <c r="R21" s="51"/>
      <c r="S21" s="51"/>
      <c r="T21" s="51"/>
      <c r="U21" s="51"/>
      <c r="V21" s="51"/>
      <c r="W21" s="51"/>
      <c r="X21" s="51"/>
      <c r="Y21" s="60"/>
      <c r="Z21" s="51"/>
      <c r="AA21" s="51"/>
      <c r="AE21" s="78"/>
      <c r="AF21" s="78"/>
      <c r="AG21" s="78"/>
      <c r="AH21" s="78"/>
      <c r="AI21" s="78"/>
      <c r="AJ21" s="78"/>
    </row>
    <row r="22" customFormat="1" ht="50" customHeight="1" spans="1:3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42"/>
      <c r="M22" s="42">
        <v>13</v>
      </c>
      <c r="N22" s="42"/>
      <c r="O22" s="42" t="s">
        <v>97</v>
      </c>
      <c r="P22" s="51"/>
      <c r="Q22" s="51"/>
      <c r="R22" s="51"/>
      <c r="S22" s="51"/>
      <c r="T22" s="51"/>
      <c r="U22" s="51"/>
      <c r="V22" s="51"/>
      <c r="W22" s="51"/>
      <c r="X22" s="51"/>
      <c r="Y22" s="60"/>
      <c r="Z22" s="51"/>
      <c r="AA22" s="51"/>
      <c r="AE22" s="78"/>
      <c r="AF22" s="78"/>
      <c r="AG22" s="78"/>
      <c r="AH22" s="78"/>
      <c r="AI22" s="78"/>
      <c r="AJ22" s="78"/>
    </row>
    <row r="23" customFormat="1" ht="45" customHeight="1" spans="1:36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42"/>
      <c r="M23" s="42">
        <v>70</v>
      </c>
      <c r="N23" s="42"/>
      <c r="O23" s="42" t="s">
        <v>63</v>
      </c>
      <c r="P23" s="51"/>
      <c r="Q23" s="51"/>
      <c r="R23" s="51"/>
      <c r="S23" s="51"/>
      <c r="T23" s="51"/>
      <c r="U23" s="51"/>
      <c r="V23" s="51"/>
      <c r="W23" s="51"/>
      <c r="X23" s="51"/>
      <c r="Y23" s="60"/>
      <c r="Z23" s="51"/>
      <c r="AA23" s="51"/>
      <c r="AE23" s="78"/>
      <c r="AF23" s="78"/>
      <c r="AG23" s="78"/>
      <c r="AH23" s="78"/>
      <c r="AI23" s="78"/>
      <c r="AJ23" s="78"/>
    </row>
  </sheetData>
  <autoFilter xmlns:etc="http://www.wps.cn/officeDocument/2017/etCustomData" ref="A4:Y23" etc:filterBottomFollowUsedRange="0">
    <extLst/>
  </autoFilter>
  <mergeCells count="80">
    <mergeCell ref="A1:Y1"/>
    <mergeCell ref="E2:F2"/>
    <mergeCell ref="I2:J2"/>
    <mergeCell ref="S2:X2"/>
    <mergeCell ref="T3:W3"/>
    <mergeCell ref="T4:U4"/>
    <mergeCell ref="V4:W4"/>
    <mergeCell ref="A2:A5"/>
    <mergeCell ref="A10:A11"/>
    <mergeCell ref="A20:A23"/>
    <mergeCell ref="B2:B5"/>
    <mergeCell ref="B10:B11"/>
    <mergeCell ref="B20:B23"/>
    <mergeCell ref="C2:C5"/>
    <mergeCell ref="C10:C11"/>
    <mergeCell ref="C20:C23"/>
    <mergeCell ref="D2:D5"/>
    <mergeCell ref="D10:D11"/>
    <mergeCell ref="D20:D23"/>
    <mergeCell ref="E3:E5"/>
    <mergeCell ref="E10:E11"/>
    <mergeCell ref="E20:E23"/>
    <mergeCell ref="F3:F5"/>
    <mergeCell ref="F10:F11"/>
    <mergeCell ref="F20:F23"/>
    <mergeCell ref="G2:G5"/>
    <mergeCell ref="G10:G11"/>
    <mergeCell ref="G20:G23"/>
    <mergeCell ref="H2:H5"/>
    <mergeCell ref="H10:H11"/>
    <mergeCell ref="H20:H23"/>
    <mergeCell ref="I3:I5"/>
    <mergeCell ref="I10:I11"/>
    <mergeCell ref="I20:I23"/>
    <mergeCell ref="J3:J5"/>
    <mergeCell ref="J10:J11"/>
    <mergeCell ref="J20:J23"/>
    <mergeCell ref="K2:K5"/>
    <mergeCell ref="K10:K11"/>
    <mergeCell ref="K20:K23"/>
    <mergeCell ref="L4:L5"/>
    <mergeCell ref="L21:L23"/>
    <mergeCell ref="M4:M5"/>
    <mergeCell ref="N4:N5"/>
    <mergeCell ref="N21:N23"/>
    <mergeCell ref="O2:O5"/>
    <mergeCell ref="O10:O11"/>
    <mergeCell ref="P2:P5"/>
    <mergeCell ref="P10:P11"/>
    <mergeCell ref="P20:P23"/>
    <mergeCell ref="Q2:Q5"/>
    <mergeCell ref="Q10:Q11"/>
    <mergeCell ref="Q20:Q23"/>
    <mergeCell ref="R2:R5"/>
    <mergeCell ref="R10:R11"/>
    <mergeCell ref="R20:R23"/>
    <mergeCell ref="S3:S5"/>
    <mergeCell ref="S10:S11"/>
    <mergeCell ref="S20:S23"/>
    <mergeCell ref="T10:T11"/>
    <mergeCell ref="T20:T23"/>
    <mergeCell ref="U10:U11"/>
    <mergeCell ref="U20:U23"/>
    <mergeCell ref="V10:V11"/>
    <mergeCell ref="V20:V23"/>
    <mergeCell ref="W10:W11"/>
    <mergeCell ref="W20:W23"/>
    <mergeCell ref="X3:X5"/>
    <mergeCell ref="X10:X11"/>
    <mergeCell ref="X20:X23"/>
    <mergeCell ref="Y2:Y5"/>
    <mergeCell ref="Y10:Y11"/>
    <mergeCell ref="Y20:Y23"/>
    <mergeCell ref="Z2:Z5"/>
    <mergeCell ref="Z10:Z11"/>
    <mergeCell ref="Z20:Z23"/>
    <mergeCell ref="AA2:AA5"/>
    <mergeCell ref="AA10:AA11"/>
    <mergeCell ref="AA20:AA23"/>
    <mergeCell ref="L2:N3"/>
  </mergeCells>
  <pageMargins left="0.751388888888889" right="0.554861111111111" top="1" bottom="0.60625" header="0.5" footer="0.5"/>
  <pageSetup paperSize="9" scale="2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叮当喵</cp:lastModifiedBy>
  <dcterms:created xsi:type="dcterms:W3CDTF">2024-06-13T13:08:00Z</dcterms:created>
  <dcterms:modified xsi:type="dcterms:W3CDTF">2026-03-13T05:49:18Z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B7339BAC227A4F69BD9969B43D11A2C1_13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