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Sheet1!$A$5:$X$44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<sst xmlns="http://schemas.openxmlformats.org/spreadsheetml/2006/main" count="285" uniqueCount="130">
  <si>
    <t>附件</t>
  </si>
  <si>
    <t>2026年中央和省级常态化帮扶资金（开发式帮扶任务）建设项目及2025年结余资金项目情况表</t>
  </si>
  <si>
    <t>序号</t>
  </si>
  <si>
    <t>项目名称</t>
  </si>
  <si>
    <t>是否出自项目库</t>
  </si>
  <si>
    <t>建设地点</t>
  </si>
  <si>
    <t>项目类型
（产业项目、基础设施、补贴）</t>
  </si>
  <si>
    <t>建设内容</t>
  </si>
  <si>
    <t>建设规模</t>
  </si>
  <si>
    <t>资金规模（万元）</t>
  </si>
  <si>
    <t>项目建设单位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</si>
  <si>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</si>
  <si>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</si>
  <si>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</si>
  <si>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</si>
  <si>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</si>
  <si>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</si>
  <si>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</si>
  <si>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</si>
  <si>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</si>
  <si>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</si>
  <si>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</si>
  <si>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预期收益情况（万元）</t>
  </si>
  <si>
    <r>
      <rPr>
        <b/>
        <sz val="6"/>
        <rFont val="宋体"/>
        <charset val="134"/>
      </rPr>
      <t>使用资金类型（中央</t>
    </r>
    <r>
      <rPr>
        <b/>
        <sz val="6"/>
        <rFont val="Microsoft YaHei"/>
        <charset val="134"/>
      </rPr>
      <t>/</t>
    </r>
    <r>
      <rPr>
        <b/>
        <sz val="6"/>
        <rFont val="宋体"/>
        <charset val="134"/>
      </rPr>
      <t>省级）</t>
    </r>
  </si>
  <si>
    <t>资金</t>
  </si>
  <si>
    <t>资金指标文号</t>
  </si>
  <si>
    <t>脱贫户</t>
  </si>
  <si>
    <t>非脱贫户</t>
  </si>
  <si>
    <t>户数</t>
  </si>
  <si>
    <t>人数</t>
  </si>
  <si>
    <t>合计</t>
  </si>
  <si>
    <t>产业项目</t>
  </si>
  <si>
    <t>桦川县冷库及仓储库建设项目（新型农村集体经济项目）</t>
  </si>
  <si>
    <t>是</t>
  </si>
  <si>
    <t>桦川县</t>
  </si>
  <si>
    <t>工业园区</t>
  </si>
  <si>
    <t>计划建设冷库和仓储库，并配套完善相关附属设施，包括道路硬化、消防管网等工程。</t>
  </si>
  <si>
    <t>处</t>
  </si>
  <si>
    <t>中央</t>
  </si>
  <si>
    <t>黑财指（农）〔2026〕42号</t>
  </si>
  <si>
    <t>桦川县商务和经济合作局</t>
  </si>
  <si>
    <t>2026.5.1</t>
  </si>
  <si>
    <t>2026.12.30</t>
  </si>
  <si>
    <t>租赁</t>
  </si>
  <si>
    <t>务工增收
无劳分红</t>
  </si>
  <si>
    <t>项目受益村5个，当年开工率100%，当年完成率100%；合格率100%；群众满意度≥95%。</t>
  </si>
  <si>
    <t>桦川县新城镇仓储库项目</t>
  </si>
  <si>
    <t>新城镇</t>
  </si>
  <si>
    <t>中伏村</t>
  </si>
  <si>
    <t>投资1440万元，占地1.2万平方米，建设钢结构仓储库0.5万平方米、烘干塔一座及附属设施。</t>
  </si>
  <si>
    <t>桦川县新城镇</t>
  </si>
  <si>
    <t>2026.12.31</t>
  </si>
  <si>
    <t>项目受益村1个，受益户≥300户，当年开工率100%，当年完成率100%；合格率100%；群众满意度≥95%。</t>
  </si>
  <si>
    <t>桦川县标准化大棚建设项目</t>
  </si>
  <si>
    <t>悦来镇</t>
  </si>
  <si>
    <t>悦江村</t>
  </si>
  <si>
    <t>1.新建智能温室暖棚，采用钢架结构与双层膜覆盖，并配备智能温控及水肥一体化系统。2.改造春秋冷棚，配备防虫网、遮阳帘及通风系统。</t>
  </si>
  <si>
    <t>桦川县悦来镇</t>
  </si>
  <si>
    <t>2026.3.1</t>
  </si>
  <si>
    <t>受益户≥68户，当年开工率100%，当年完成率100%；合格率100%；群众满意度≥95%。</t>
  </si>
  <si>
    <t>省级</t>
  </si>
  <si>
    <t>黑财指（农）〔2026〕41号</t>
  </si>
  <si>
    <t>桦川县农机具采购项目</t>
  </si>
  <si>
    <t>新城镇
东河乡
梨丰乡
苏家店镇</t>
  </si>
  <si>
    <t>爱国村
兴安村
黎明村
集贤村</t>
  </si>
  <si>
    <t>拟购置农作物收割机、深松犁、插秧机等强化先进农机应用，推进节本增效和减损增收，提高集贤村耕种收综合机械化率。</t>
  </si>
  <si>
    <t>乡镇</t>
  </si>
  <si>
    <t>桦川县乡村振兴发展服务中心</t>
  </si>
  <si>
    <t>2026.12.1</t>
  </si>
  <si>
    <t>项目受益村4个，受益户≥652户，当年开工率100%，当年完成率100%；合格率100%；群众满意度≥95%。</t>
  </si>
  <si>
    <t>桦川县悦来镇标准化厂房项目</t>
  </si>
  <si>
    <t>计划建设一栋钢结构标准化厂房，总建筑面积约为4646平方米，并完善配套消防等相关基础设施。</t>
  </si>
  <si>
    <t>黑财指（农）〔2026〕197号</t>
  </si>
  <si>
    <t>桦川县工业信息科技局</t>
  </si>
  <si>
    <t>当年开工率100%，当年完成率100%；合格率100%；群众满意度≥95%。</t>
  </si>
  <si>
    <t>黑财指（农）〔2026〕198号</t>
  </si>
  <si>
    <t>桦川县新城镇标准化厂房项目</t>
  </si>
  <si>
    <t>计划建设一栋钢结构标准化厂房，总建筑面积约为4646平方米，完善配套道路硬化、消防等相关基础设施。</t>
  </si>
  <si>
    <t>帮扶小额信贷贴息</t>
  </si>
  <si>
    <t>全县</t>
  </si>
  <si>
    <t>各乡镇</t>
  </si>
  <si>
    <t>为全县重点帮扶群体帮扶小额信贷提供贴息服务。</t>
  </si>
  <si>
    <t>万元</t>
  </si>
  <si>
    <t>桦川县农业农村局</t>
  </si>
  <si>
    <t>2026.1.1</t>
  </si>
  <si>
    <t>建档立卡脱贫户（监测户）年度获得贷款总
金额≥100万元,建档立卡脱贫户（监测对象）贷款申请满足率≥95%,小额贷款还款率≥95%，贷款及时发放率≥95%，受益建档立卡脱贫户（监测户）≥200户,受益建档立卡脱贫户满意度≥95%。</t>
  </si>
  <si>
    <r>
      <rPr>
        <sz val="6"/>
        <color theme="1"/>
        <rFont val="宋体"/>
        <charset val="134"/>
      </rPr>
      <t>黑财指（农）〔</t>
    </r>
    <r>
      <rPr>
        <sz val="6"/>
        <rFont val="Times New Roman"/>
        <charset val="134"/>
      </rPr>
      <t>2025</t>
    </r>
    <r>
      <rPr>
        <sz val="6"/>
        <rFont val="宋体"/>
        <charset val="134"/>
      </rPr>
      <t>〕</t>
    </r>
    <r>
      <rPr>
        <sz val="6"/>
        <rFont val="Times New Roman"/>
        <charset val="134"/>
      </rPr>
      <t>26</t>
    </r>
    <r>
      <rPr>
        <sz val="6"/>
        <rFont val="宋体"/>
        <charset val="134"/>
      </rPr>
      <t>号</t>
    </r>
  </si>
  <si>
    <t>基础设施</t>
  </si>
  <si>
    <t>桦川县星火乡星光村主路新建项目</t>
  </si>
  <si>
    <t>星火朝鲜族乡</t>
  </si>
  <si>
    <t>星光村</t>
  </si>
  <si>
    <t>新建1.2公里道路及附属边沟等设施。</t>
  </si>
  <si>
    <t>桦川县星火朝鲜族乡</t>
  </si>
  <si>
    <t>2026.8.30</t>
  </si>
  <si>
    <t>项目受益村1个，当年开工率100%，当年完成率100%；合格率100%；群众满意度≥95%。</t>
  </si>
  <si>
    <t>桦川县梨丰乡基础设施建设项目</t>
  </si>
  <si>
    <t>梨丰乡</t>
  </si>
  <si>
    <t>南林村、东兴村、梨富屯</t>
  </si>
  <si>
    <t>为切实解决村民夜间出行难题，解决影响群众基本生产生活的突出困难，拟在南林村拆除村南原有破损路面，新修长度1200米主路一条。梨丰乡东兴村、繁荣村梨富屯村内，新建村内路灯共计180座。</t>
  </si>
  <si>
    <t>桦川县梨丰乡</t>
  </si>
  <si>
    <t>项目受益村3个，当年开工率100%，当年完成率100%；合格率100%；群众满意度≥95%。</t>
  </si>
  <si>
    <t>桦川县星火乡基础设施提升项目</t>
  </si>
  <si>
    <t>星火村、中星村等5个村</t>
  </si>
  <si>
    <t>为切实改善农村人居环境、便利群众生产生活，为星火村配套安装照明路灯、实施边沟硬化并新建硬化路面；为中星村增设照明路灯；为红光村新建硬化道路、修筑边沟并安装照明路灯；为燎新村新建水泥道路、修建边沟及安装照明路灯；为燎原村增设照明路灯，全面改善各村出行条件与生产生活环境。</t>
  </si>
  <si>
    <t>项目受益村≥5个，当年开工率100%，当年完成率100%；合格率100%；群众满意度≥95%。</t>
  </si>
  <si>
    <t>桦川县创业乡基础设施提升项目</t>
  </si>
  <si>
    <t>创业乡</t>
  </si>
  <si>
    <t>拉拉街村、谷大村、中山村</t>
  </si>
  <si>
    <t>在创业乡拉拉街村、谷大村、中山村和堆峰里村聚焦村内道路通行、排水设施及照明保障，实施新建村内路、路边沟及太阳能路灯安装工程，全面补齐基础设施短板，改善群众生产生活条件与村庄整体面貌。</t>
  </si>
  <si>
    <t>桦川县创业乡</t>
  </si>
  <si>
    <t>补贴项目</t>
  </si>
  <si>
    <t>省外务工交通补助</t>
  </si>
  <si>
    <t>补贴</t>
  </si>
  <si>
    <t>对跨省稳定就业3个月以上的重点帮扶群体，每人每年安排一次往返交通补助800元（实际往返一次交通费不足800元的，据实补助）。</t>
  </si>
  <si>
    <t>创业就业服务中心</t>
  </si>
  <si>
    <t>2026.4.1</t>
  </si>
  <si>
    <t>补贴人数≥60人次；每人补助资金≤800元；补助标准达标率100%；补贴满意度≥95%。</t>
  </si>
  <si>
    <t>外出务工生产奖补</t>
  </si>
  <si>
    <t>每年跨省稳定就业3个月以上、省内稳定就业2个月以上的重点帮扶群体（不含公益岗），且家庭能够自主发展生产经营的，跨省就业每人每年补助1000元，省内就业每人每年补助500元。</t>
  </si>
  <si>
    <t>每户补助资金≤1000元；补贴人数≥70人次；补贴满意度≥95%；补助标准达标率100%。</t>
  </si>
  <si>
    <t>雨露计划</t>
  </si>
  <si>
    <t>对重点帮扶群体家庭新成长劳动力接受中、高等职业教育在校学生（含实习学生），按照每学期1500元补助标准进行补贴。</t>
  </si>
  <si>
    <t>乡村振兴发展服务中心</t>
  </si>
  <si>
    <t>补助符合雨露计划实施条件人数≥138人次，资助标准达标率100%，资助经费及时发放率100%,接受资助标准1500/人/学期，受助学生满意度≥95%，受助学生家长满意度≥95%。</t>
  </si>
  <si>
    <t>村级公益岗补助项目</t>
  </si>
  <si>
    <t>对脱贫劳动力和监测对象的公益岗就业给予岗位补贴。</t>
  </si>
  <si>
    <t>补助标准达标率100%；补贴满意度≥95%；补贴发放准确率100%；脱贫劳动力和监测对象的公益岗补贴补贴标准为（每人每月300/400/500元）。</t>
  </si>
  <si>
    <t>项目管理费</t>
  </si>
  <si>
    <t>项目前期设计、评审、招标、监理以及验收等与项目管理相关的支出。</t>
  </si>
  <si>
    <t>当年开工率100%、当年完成率100%、合格率100%、群众满意度≥95%。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</si>
</sst>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2"/>
      <name val="宋体"/>
      <charset val="134"/>
      <scheme val="minor"/>
    </font>
    <font>
      <b/>
      <sz val="6"/>
      <name val="宋体"/>
      <charset val="134"/>
      <scheme val="minor"/>
    </font>
    <font>
      <b/>
      <sz val="6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color theme="1"/>
      <name val="宋体"/>
      <charset val="134"/>
    </font>
    <font>
      <sz val="6"/>
      <color rgb="FF000000"/>
      <name val="宋体"/>
      <charset val="134"/>
    </font>
    <font>
      <sz val="6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indexed="8"/>
      <name val="宋体"/>
      <charset val="134"/>
    </font>
    <font>
      <b/>
      <sz val="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6"/>
      <name val="Microsoft YaHei"/>
      <charset val="134"/>
    </font>
    <font>
      <sz val="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59055</xdr:rowOff>
    </xdr:to>
    <xdr:pic>
      <xdr:nvPicPr>
        <xdr:cNvPr id="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59055</xdr:rowOff>
    </xdr:to>
    <xdr:pic>
      <xdr:nvPicPr>
        <xdr:cNvPr id="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59055</xdr:rowOff>
    </xdr:to>
    <xdr:pic>
      <xdr:nvPicPr>
        <xdr:cNvPr id="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59055</xdr:rowOff>
    </xdr:to>
    <xdr:pic>
      <xdr:nvPicPr>
        <xdr:cNvPr id="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59055</xdr:rowOff>
    </xdr:to>
    <xdr:pic>
      <xdr:nvPicPr>
        <xdr:cNvPr id="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59055</xdr:rowOff>
    </xdr:to>
    <xdr:pic>
      <xdr:nvPicPr>
        <xdr:cNvPr id="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59055</xdr:rowOff>
    </xdr:to>
    <xdr:pic>
      <xdr:nvPicPr>
        <xdr:cNvPr id="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59055</xdr:rowOff>
    </xdr:to>
    <xdr:pic>
      <xdr:nvPicPr>
        <xdr:cNvPr id="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59055</xdr:rowOff>
    </xdr:to>
    <xdr:pic>
      <xdr:nvPicPr>
        <xdr:cNvPr id="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59055</xdr:rowOff>
    </xdr:to>
    <xdr:pic>
      <xdr:nvPicPr>
        <xdr:cNvPr id="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10795</xdr:colOff>
      <xdr:row>6</xdr:row>
      <xdr:rowOff>48260</xdr:rowOff>
    </xdr:to>
    <xdr:pic>
      <xdr:nvPicPr>
        <xdr:cNvPr id="1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10795</xdr:colOff>
      <xdr:row>6</xdr:row>
      <xdr:rowOff>48260</xdr:rowOff>
    </xdr:to>
    <xdr:pic>
      <xdr:nvPicPr>
        <xdr:cNvPr id="1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10795</xdr:colOff>
      <xdr:row>6</xdr:row>
      <xdr:rowOff>48260</xdr:rowOff>
    </xdr:to>
    <xdr:pic>
      <xdr:nvPicPr>
        <xdr:cNvPr id="1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10795</xdr:colOff>
      <xdr:row>6</xdr:row>
      <xdr:rowOff>48260</xdr:rowOff>
    </xdr:to>
    <xdr:pic>
      <xdr:nvPicPr>
        <xdr:cNvPr id="1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20320</xdr:colOff>
      <xdr:row>6</xdr:row>
      <xdr:rowOff>48260</xdr:rowOff>
    </xdr:to>
    <xdr:pic>
      <xdr:nvPicPr>
        <xdr:cNvPr id="1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48260</xdr:rowOff>
    </xdr:to>
    <xdr:pic>
      <xdr:nvPicPr>
        <xdr:cNvPr id="1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19685</xdr:colOff>
      <xdr:row>6</xdr:row>
      <xdr:rowOff>48260</xdr:rowOff>
    </xdr:to>
    <xdr:pic>
      <xdr:nvPicPr>
        <xdr:cNvPr id="1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59055</xdr:rowOff>
    </xdr:to>
    <xdr:pic>
      <xdr:nvPicPr>
        <xdr:cNvPr id="1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59055</xdr:rowOff>
    </xdr:to>
    <xdr:pic>
      <xdr:nvPicPr>
        <xdr:cNvPr id="1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59055</xdr:rowOff>
    </xdr:to>
    <xdr:pic>
      <xdr:nvPicPr>
        <xdr:cNvPr id="1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59055</xdr:rowOff>
    </xdr:to>
    <xdr:pic>
      <xdr:nvPicPr>
        <xdr:cNvPr id="1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59055</xdr:rowOff>
    </xdr:to>
    <xdr:pic>
      <xdr:nvPicPr>
        <xdr:cNvPr id="1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59055</xdr:rowOff>
    </xdr:to>
    <xdr:pic>
      <xdr:nvPicPr>
        <xdr:cNvPr id="1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59055</xdr:rowOff>
    </xdr:to>
    <xdr:pic>
      <xdr:nvPicPr>
        <xdr:cNvPr id="1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59055</xdr:rowOff>
    </xdr:to>
    <xdr:pic>
      <xdr:nvPicPr>
        <xdr:cNvPr id="1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59055</xdr:rowOff>
    </xdr:to>
    <xdr:pic>
      <xdr:nvPicPr>
        <xdr:cNvPr id="1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59055</xdr:rowOff>
    </xdr:to>
    <xdr:pic>
      <xdr:nvPicPr>
        <xdr:cNvPr id="1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1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1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</xdr:colOff>
      <xdr:row>6</xdr:row>
      <xdr:rowOff>48260</xdr:rowOff>
    </xdr:to>
    <xdr:pic>
      <xdr:nvPicPr>
        <xdr:cNvPr id="2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18415</xdr:colOff>
      <xdr:row>6</xdr:row>
      <xdr:rowOff>48260</xdr:rowOff>
    </xdr:to>
    <xdr:pic>
      <xdr:nvPicPr>
        <xdr:cNvPr id="2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089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59055</xdr:rowOff>
    </xdr:to>
    <xdr:pic>
      <xdr:nvPicPr>
        <xdr:cNvPr id="2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59055</xdr:rowOff>
    </xdr:to>
    <xdr:pic>
      <xdr:nvPicPr>
        <xdr:cNvPr id="2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59055</xdr:rowOff>
    </xdr:to>
    <xdr:pic>
      <xdr:nvPicPr>
        <xdr:cNvPr id="2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59055</xdr:rowOff>
    </xdr:to>
    <xdr:pic>
      <xdr:nvPicPr>
        <xdr:cNvPr id="2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59055</xdr:rowOff>
    </xdr:to>
    <xdr:pic>
      <xdr:nvPicPr>
        <xdr:cNvPr id="2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59055</xdr:rowOff>
    </xdr:to>
    <xdr:pic>
      <xdr:nvPicPr>
        <xdr:cNvPr id="2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59055</xdr:rowOff>
    </xdr:to>
    <xdr:pic>
      <xdr:nvPicPr>
        <xdr:cNvPr id="2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59055</xdr:rowOff>
    </xdr:to>
    <xdr:pic>
      <xdr:nvPicPr>
        <xdr:cNvPr id="2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59055</xdr:rowOff>
    </xdr:to>
    <xdr:pic>
      <xdr:nvPicPr>
        <xdr:cNvPr id="2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59055</xdr:rowOff>
    </xdr:to>
    <xdr:pic>
      <xdr:nvPicPr>
        <xdr:cNvPr id="2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2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2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2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10795</xdr:colOff>
      <xdr:row>6</xdr:row>
      <xdr:rowOff>48260</xdr:rowOff>
    </xdr:to>
    <xdr:pic>
      <xdr:nvPicPr>
        <xdr:cNvPr id="3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10795</xdr:colOff>
      <xdr:row>6</xdr:row>
      <xdr:rowOff>48260</xdr:rowOff>
    </xdr:to>
    <xdr:pic>
      <xdr:nvPicPr>
        <xdr:cNvPr id="3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10795</xdr:colOff>
      <xdr:row>6</xdr:row>
      <xdr:rowOff>48260</xdr:rowOff>
    </xdr:to>
    <xdr:pic>
      <xdr:nvPicPr>
        <xdr:cNvPr id="3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10795</xdr:colOff>
      <xdr:row>6</xdr:row>
      <xdr:rowOff>48260</xdr:rowOff>
    </xdr:to>
    <xdr:pic>
      <xdr:nvPicPr>
        <xdr:cNvPr id="3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20320</xdr:colOff>
      <xdr:row>6</xdr:row>
      <xdr:rowOff>48260</xdr:rowOff>
    </xdr:to>
    <xdr:pic>
      <xdr:nvPicPr>
        <xdr:cNvPr id="3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3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3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3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3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3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19685</xdr:colOff>
      <xdr:row>6</xdr:row>
      <xdr:rowOff>48260</xdr:rowOff>
    </xdr:to>
    <xdr:pic>
      <xdr:nvPicPr>
        <xdr:cNvPr id="3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18415</xdr:colOff>
      <xdr:row>6</xdr:row>
      <xdr:rowOff>48260</xdr:rowOff>
    </xdr:to>
    <xdr:pic>
      <xdr:nvPicPr>
        <xdr:cNvPr id="3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48260</xdr:rowOff>
    </xdr:to>
    <xdr:pic>
      <xdr:nvPicPr>
        <xdr:cNvPr id="3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18415</xdr:colOff>
      <xdr:row>6</xdr:row>
      <xdr:rowOff>59055</xdr:rowOff>
    </xdr:to>
    <xdr:pic>
      <xdr:nvPicPr>
        <xdr:cNvPr id="3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59055</xdr:rowOff>
    </xdr:to>
    <xdr:pic>
      <xdr:nvPicPr>
        <xdr:cNvPr id="3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19685</xdr:colOff>
      <xdr:row>6</xdr:row>
      <xdr:rowOff>48260</xdr:rowOff>
    </xdr:to>
    <xdr:pic>
      <xdr:nvPicPr>
        <xdr:cNvPr id="3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8775" y="1108075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9525</xdr:colOff>
      <xdr:row>6</xdr:row>
      <xdr:rowOff>48260</xdr:rowOff>
    </xdr:to>
    <xdr:pic>
      <xdr:nvPicPr>
        <xdr:cNvPr id="3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8775" y="11080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19685</xdr:colOff>
      <xdr:row>6</xdr:row>
      <xdr:rowOff>59055</xdr:rowOff>
    </xdr:to>
    <xdr:pic>
      <xdr:nvPicPr>
        <xdr:cNvPr id="3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8775" y="1108075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9525</xdr:colOff>
      <xdr:row>6</xdr:row>
      <xdr:rowOff>59055</xdr:rowOff>
    </xdr:to>
    <xdr:pic>
      <xdr:nvPicPr>
        <xdr:cNvPr id="3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8775" y="11080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20320</xdr:colOff>
      <xdr:row>6</xdr:row>
      <xdr:rowOff>48260</xdr:rowOff>
    </xdr:to>
    <xdr:pic>
      <xdr:nvPicPr>
        <xdr:cNvPr id="3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8775" y="1108075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10795</xdr:colOff>
      <xdr:row>6</xdr:row>
      <xdr:rowOff>48260</xdr:rowOff>
    </xdr:to>
    <xdr:pic>
      <xdr:nvPicPr>
        <xdr:cNvPr id="3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8775" y="1108075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19685</xdr:colOff>
      <xdr:row>13</xdr:row>
      <xdr:rowOff>40005</xdr:rowOff>
    </xdr:to>
    <xdr:pic>
      <xdr:nvPicPr>
        <xdr:cNvPr id="3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3343275"/>
          <a:ext cx="196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10160</xdr:colOff>
      <xdr:row>13</xdr:row>
      <xdr:rowOff>40005</xdr:rowOff>
    </xdr:to>
    <xdr:pic>
      <xdr:nvPicPr>
        <xdr:cNvPr id="3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3343275"/>
          <a:ext cx="101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10795</xdr:colOff>
      <xdr:row>13</xdr:row>
      <xdr:rowOff>40005</xdr:rowOff>
    </xdr:to>
    <xdr:pic>
      <xdr:nvPicPr>
        <xdr:cNvPr id="3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3343275"/>
          <a:ext cx="107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22225</xdr:colOff>
      <xdr:row>13</xdr:row>
      <xdr:rowOff>40005</xdr:rowOff>
    </xdr:to>
    <xdr:pic>
      <xdr:nvPicPr>
        <xdr:cNvPr id="3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3343275"/>
          <a:ext cx="2222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22225</xdr:colOff>
      <xdr:row>13</xdr:row>
      <xdr:rowOff>48260</xdr:rowOff>
    </xdr:to>
    <xdr:pic>
      <xdr:nvPicPr>
        <xdr:cNvPr id="3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3343275"/>
          <a:ext cx="222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10160</xdr:colOff>
      <xdr:row>13</xdr:row>
      <xdr:rowOff>48260</xdr:rowOff>
    </xdr:to>
    <xdr:pic>
      <xdr:nvPicPr>
        <xdr:cNvPr id="3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3343275"/>
          <a:ext cx="1016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95885</xdr:rowOff>
    </xdr:to>
    <xdr:pic>
      <xdr:nvPicPr>
        <xdr:cNvPr id="36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91440</xdr:rowOff>
    </xdr:to>
    <xdr:pic>
      <xdr:nvPicPr>
        <xdr:cNvPr id="36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97790</xdr:rowOff>
    </xdr:to>
    <xdr:pic>
      <xdr:nvPicPr>
        <xdr:cNvPr id="37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104140</xdr:rowOff>
    </xdr:to>
    <xdr:pic>
      <xdr:nvPicPr>
        <xdr:cNvPr id="37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74930</xdr:rowOff>
    </xdr:to>
    <xdr:pic>
      <xdr:nvPicPr>
        <xdr:cNvPr id="372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70485</xdr:rowOff>
    </xdr:to>
    <xdr:pic>
      <xdr:nvPicPr>
        <xdr:cNvPr id="373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76835</xdr:rowOff>
    </xdr:to>
    <xdr:pic>
      <xdr:nvPicPr>
        <xdr:cNvPr id="374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108585</xdr:rowOff>
    </xdr:to>
    <xdr:pic>
      <xdr:nvPicPr>
        <xdr:cNvPr id="375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106680</xdr:rowOff>
    </xdr:to>
    <xdr:pic>
      <xdr:nvPicPr>
        <xdr:cNvPr id="37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113030</xdr:rowOff>
    </xdr:to>
    <xdr:pic>
      <xdr:nvPicPr>
        <xdr:cNvPr id="37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110490</xdr:rowOff>
    </xdr:to>
    <xdr:pic>
      <xdr:nvPicPr>
        <xdr:cNvPr id="37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119380</xdr:rowOff>
    </xdr:to>
    <xdr:pic>
      <xdr:nvPicPr>
        <xdr:cNvPr id="37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123190</xdr:rowOff>
    </xdr:to>
    <xdr:pic>
      <xdr:nvPicPr>
        <xdr:cNvPr id="38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95885</xdr:rowOff>
    </xdr:to>
    <xdr:pic>
      <xdr:nvPicPr>
        <xdr:cNvPr id="38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85090</xdr:rowOff>
    </xdr:to>
    <xdr:pic>
      <xdr:nvPicPr>
        <xdr:cNvPr id="382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116840</xdr:rowOff>
    </xdr:to>
    <xdr:pic>
      <xdr:nvPicPr>
        <xdr:cNvPr id="383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121285</xdr:rowOff>
    </xdr:to>
    <xdr:pic>
      <xdr:nvPicPr>
        <xdr:cNvPr id="384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91440</xdr:rowOff>
    </xdr:to>
    <xdr:pic>
      <xdr:nvPicPr>
        <xdr:cNvPr id="385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85090</xdr:rowOff>
    </xdr:to>
    <xdr:pic>
      <xdr:nvPicPr>
        <xdr:cNvPr id="38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127635</xdr:rowOff>
    </xdr:to>
    <xdr:pic>
      <xdr:nvPicPr>
        <xdr:cNvPr id="38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133985</xdr:rowOff>
    </xdr:to>
    <xdr:pic>
      <xdr:nvPicPr>
        <xdr:cNvPr id="38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86360</xdr:colOff>
      <xdr:row>34</xdr:row>
      <xdr:rowOff>133985</xdr:rowOff>
    </xdr:to>
    <xdr:pic>
      <xdr:nvPicPr>
        <xdr:cNvPr id="38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10315575"/>
          <a:ext cx="86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116840</xdr:rowOff>
    </xdr:to>
    <xdr:pic>
      <xdr:nvPicPr>
        <xdr:cNvPr id="39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116840</xdr:rowOff>
    </xdr:to>
    <xdr:pic>
      <xdr:nvPicPr>
        <xdr:cNvPr id="39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123190</xdr:rowOff>
    </xdr:to>
    <xdr:pic>
      <xdr:nvPicPr>
        <xdr:cNvPr id="392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135890</xdr:rowOff>
    </xdr:to>
    <xdr:pic>
      <xdr:nvPicPr>
        <xdr:cNvPr id="393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97790</xdr:rowOff>
    </xdr:to>
    <xdr:pic>
      <xdr:nvPicPr>
        <xdr:cNvPr id="394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97790</xdr:rowOff>
    </xdr:to>
    <xdr:pic>
      <xdr:nvPicPr>
        <xdr:cNvPr id="395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110490</xdr:rowOff>
    </xdr:to>
    <xdr:pic>
      <xdr:nvPicPr>
        <xdr:cNvPr id="39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135890</xdr:rowOff>
    </xdr:to>
    <xdr:pic>
      <xdr:nvPicPr>
        <xdr:cNvPr id="39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135890</xdr:rowOff>
    </xdr:to>
    <xdr:pic>
      <xdr:nvPicPr>
        <xdr:cNvPr id="39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142240</xdr:rowOff>
    </xdr:to>
    <xdr:pic>
      <xdr:nvPicPr>
        <xdr:cNvPr id="39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135890</xdr:rowOff>
    </xdr:to>
    <xdr:pic>
      <xdr:nvPicPr>
        <xdr:cNvPr id="40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142240</xdr:rowOff>
    </xdr:to>
    <xdr:pic>
      <xdr:nvPicPr>
        <xdr:cNvPr id="40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148590</xdr:rowOff>
    </xdr:to>
    <xdr:pic>
      <xdr:nvPicPr>
        <xdr:cNvPr id="402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116840</xdr:rowOff>
    </xdr:to>
    <xdr:pic>
      <xdr:nvPicPr>
        <xdr:cNvPr id="403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110490</xdr:rowOff>
    </xdr:to>
    <xdr:pic>
      <xdr:nvPicPr>
        <xdr:cNvPr id="404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142240</xdr:rowOff>
    </xdr:to>
    <xdr:pic>
      <xdr:nvPicPr>
        <xdr:cNvPr id="405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148590</xdr:rowOff>
    </xdr:to>
    <xdr:pic>
      <xdr:nvPicPr>
        <xdr:cNvPr id="40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116840</xdr:rowOff>
    </xdr:to>
    <xdr:pic>
      <xdr:nvPicPr>
        <xdr:cNvPr id="40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110490</xdr:rowOff>
    </xdr:to>
    <xdr:pic>
      <xdr:nvPicPr>
        <xdr:cNvPr id="40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161925</xdr:rowOff>
    </xdr:to>
    <xdr:pic>
      <xdr:nvPicPr>
        <xdr:cNvPr id="40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161925</xdr:rowOff>
    </xdr:to>
    <xdr:pic>
      <xdr:nvPicPr>
        <xdr:cNvPr id="41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86360</xdr:colOff>
      <xdr:row>25</xdr:row>
      <xdr:rowOff>161925</xdr:rowOff>
    </xdr:to>
    <xdr:pic>
      <xdr:nvPicPr>
        <xdr:cNvPr id="41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7623175"/>
          <a:ext cx="8636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18415</xdr:colOff>
      <xdr:row>20</xdr:row>
      <xdr:rowOff>48260</xdr:rowOff>
    </xdr:to>
    <xdr:pic>
      <xdr:nvPicPr>
        <xdr:cNvPr id="4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0080" y="5616575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9525</xdr:colOff>
      <xdr:row>20</xdr:row>
      <xdr:rowOff>48260</xdr:rowOff>
    </xdr:to>
    <xdr:pic>
      <xdr:nvPicPr>
        <xdr:cNvPr id="4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0080" y="561657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18415</xdr:colOff>
      <xdr:row>20</xdr:row>
      <xdr:rowOff>59055</xdr:rowOff>
    </xdr:to>
    <xdr:pic>
      <xdr:nvPicPr>
        <xdr:cNvPr id="4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0080" y="5616575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9525</xdr:colOff>
      <xdr:row>20</xdr:row>
      <xdr:rowOff>59055</xdr:rowOff>
    </xdr:to>
    <xdr:pic>
      <xdr:nvPicPr>
        <xdr:cNvPr id="4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0080" y="5616575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83185</xdr:rowOff>
    </xdr:to>
    <xdr:pic>
      <xdr:nvPicPr>
        <xdr:cNvPr id="41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78740</xdr:rowOff>
    </xdr:to>
    <xdr:pic>
      <xdr:nvPicPr>
        <xdr:cNvPr id="41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85090</xdr:rowOff>
    </xdr:to>
    <xdr:pic>
      <xdr:nvPicPr>
        <xdr:cNvPr id="41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91440</xdr:rowOff>
    </xdr:to>
    <xdr:pic>
      <xdr:nvPicPr>
        <xdr:cNvPr id="41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62230</xdr:rowOff>
    </xdr:to>
    <xdr:pic>
      <xdr:nvPicPr>
        <xdr:cNvPr id="42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57785</xdr:rowOff>
    </xdr:to>
    <xdr:pic>
      <xdr:nvPicPr>
        <xdr:cNvPr id="42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64135</xdr:rowOff>
    </xdr:to>
    <xdr:pic>
      <xdr:nvPicPr>
        <xdr:cNvPr id="422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95885</xdr:rowOff>
    </xdr:to>
    <xdr:pic>
      <xdr:nvPicPr>
        <xdr:cNvPr id="423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93980</xdr:rowOff>
    </xdr:to>
    <xdr:pic>
      <xdr:nvPicPr>
        <xdr:cNvPr id="424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100330</xdr:rowOff>
    </xdr:to>
    <xdr:pic>
      <xdr:nvPicPr>
        <xdr:cNvPr id="425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97790</xdr:rowOff>
    </xdr:to>
    <xdr:pic>
      <xdr:nvPicPr>
        <xdr:cNvPr id="42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106680</xdr:rowOff>
    </xdr:to>
    <xdr:pic>
      <xdr:nvPicPr>
        <xdr:cNvPr id="42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110490</xdr:rowOff>
    </xdr:to>
    <xdr:pic>
      <xdr:nvPicPr>
        <xdr:cNvPr id="428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83185</xdr:rowOff>
    </xdr:to>
    <xdr:pic>
      <xdr:nvPicPr>
        <xdr:cNvPr id="429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72390</xdr:rowOff>
    </xdr:to>
    <xdr:pic>
      <xdr:nvPicPr>
        <xdr:cNvPr id="430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104140</xdr:rowOff>
    </xdr:to>
    <xdr:pic>
      <xdr:nvPicPr>
        <xdr:cNvPr id="431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108585</xdr:rowOff>
    </xdr:to>
    <xdr:pic>
      <xdr:nvPicPr>
        <xdr:cNvPr id="432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78740</xdr:rowOff>
    </xdr:to>
    <xdr:pic>
      <xdr:nvPicPr>
        <xdr:cNvPr id="433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72390</xdr:rowOff>
    </xdr:to>
    <xdr:pic>
      <xdr:nvPicPr>
        <xdr:cNvPr id="434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114935</xdr:rowOff>
    </xdr:to>
    <xdr:pic>
      <xdr:nvPicPr>
        <xdr:cNvPr id="435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121285</xdr:rowOff>
    </xdr:to>
    <xdr:pic>
      <xdr:nvPicPr>
        <xdr:cNvPr id="436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86360</xdr:colOff>
      <xdr:row>18</xdr:row>
      <xdr:rowOff>121285</xdr:rowOff>
    </xdr:to>
    <xdr:pic>
      <xdr:nvPicPr>
        <xdr:cNvPr id="437" name="Picture 922303" descr="clip_image53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540" y="4575175"/>
          <a:ext cx="8636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4"/>
  <sheetViews>
    <sheetView tabSelected="1" zoomScale="160" zoomScaleNormal="160" topLeftCell="E1" workbookViewId="0">
      <pane ySplit="6" topLeftCell="A18" activePane="bottomLeft" state="frozen"/>
      <selection/>
      <selection pane="bottomLeft" activeCell="S18" sqref="S18:S19"/>
    </sheetView>
  </sheetViews>
  <sheetFormatPr defaultColWidth="9" defaultRowHeight="14.25"/>
  <cols>
    <col min="1" max="1" width="3.36666666666667" style="1" customWidth="1"/>
    <col min="2" max="2" width="10" style="5" customWidth="1"/>
    <col min="3" max="3" width="3.65833333333333" style="5" customWidth="1"/>
    <col min="4" max="4" width="5.48333333333333" style="6" customWidth="1"/>
    <col min="5" max="5" width="5.96666666666667" style="6" customWidth="1"/>
    <col min="6" max="6" width="4.03333333333333" style="1" customWidth="1"/>
    <col min="7" max="7" width="23.2583333333333" style="7" customWidth="1"/>
    <col min="8" max="8" width="3.65" style="1" customWidth="1"/>
    <col min="9" max="9" width="3.55" style="8" customWidth="1"/>
    <col min="10" max="10" width="7.4" style="1" customWidth="1"/>
    <col min="11" max="11" width="4.7" style="1" customWidth="1"/>
    <col min="12" max="12" width="5.725" style="1" customWidth="1"/>
    <col min="13" max="13" width="8.55" style="1" customWidth="1"/>
    <col min="14" max="14" width="9.04166666666667" style="3" customWidth="1"/>
    <col min="15" max="15" width="5.85833333333333" style="9" customWidth="1"/>
    <col min="16" max="16" width="6.4" style="1" customWidth="1"/>
    <col min="17" max="17" width="3.45833333333333" style="1" customWidth="1"/>
    <col min="18" max="18" width="2.875" style="1" customWidth="1"/>
    <col min="19" max="19" width="4.25833333333333" style="6" customWidth="1"/>
    <col min="20" max="20" width="2.775" style="6" customWidth="1"/>
    <col min="21" max="21" width="2.20833333333333" style="6" customWidth="1"/>
    <col min="22" max="22" width="2.49166666666667" style="6" customWidth="1"/>
    <col min="23" max="23" width="3.74166666666667" style="1" customWidth="1"/>
    <col min="24" max="24" width="22.2583333333333" style="7" customWidth="1"/>
    <col min="25" max="16384" width="9" style="1"/>
  </cols>
  <sheetData>
    <row r="1" spans="1:24">
      <c r="A1" s="10" t="s">
        <v>0</v>
      </c>
    </row>
    <row r="2" s="1" customFormat="1" ht="16" customHeight="1" spans="1:24">
      <c r="A2" s="11" t="s">
        <v>1</v>
      </c>
      <c r="B2" s="12"/>
      <c r="C2" s="11"/>
      <c r="D2" s="11"/>
      <c r="E2" s="11"/>
      <c r="F2" s="11"/>
      <c r="G2" s="13"/>
      <c r="H2" s="11"/>
      <c r="I2" s="14"/>
      <c r="J2" s="11"/>
      <c r="K2" s="11"/>
      <c r="L2" s="11"/>
      <c r="M2" s="11"/>
      <c r="N2" s="12"/>
      <c r="O2" s="11"/>
      <c r="P2" s="11"/>
      <c r="Q2" s="11"/>
      <c r="R2" s="6"/>
      <c r="S2" s="11"/>
      <c r="T2" s="11"/>
      <c r="U2" s="11"/>
      <c r="V2" s="11"/>
      <c r="W2" s="11"/>
      <c r="X2" s="13"/>
    </row>
    <row r="3" s="2" customFormat="1" ht="10" customHeight="1" spans="1:24">
      <c r="A3" s="15" t="s">
        <v>2</v>
      </c>
      <c r="B3" s="16" t="s">
        <v>3</v>
      </c>
      <c r="C3" s="16" t="s">
        <v>4</v>
      </c>
      <c r="D3" s="16" t="s">
        <v>5</v>
      </c>
      <c r="E3" s="16"/>
      <c r="F3" s="16" t="s">
        <v>6</v>
      </c>
      <c r="G3" s="16" t="s">
        <v>7</v>
      </c>
      <c r="H3" s="16" t="s">
        <v>8</v>
      </c>
      <c r="I3" s="17"/>
      <c r="J3" s="16" t="s">
        <v>9</v>
      </c>
      <c r="K3" s="16"/>
      <c r="L3" s="16"/>
      <c r="M3" s="16"/>
      <c r="N3" s="18" t="s">
        <v>10</v>
      </c>
      <c r="O3" s="19" t="s">
        <v>11</v>
      </c>
      <c r="P3" s="16" t="s">
        <v>12</v>
      </c>
      <c r="Q3" s="20" t="s">
        <v>13</v>
      </c>
      <c r="R3" s="21" t="s">
        <v>14</v>
      </c>
      <c r="S3" s="20"/>
      <c r="T3" s="20"/>
      <c r="U3" s="20"/>
      <c r="V3" s="20"/>
      <c r="W3" s="20"/>
      <c r="X3" s="16" t="s">
        <v>15</v>
      </c>
    </row>
    <row r="4" s="2" customFormat="1" ht="10" customHeight="1" spans="1:24">
      <c r="A4" s="15"/>
      <c r="B4" s="16"/>
      <c r="C4" s="16"/>
      <c r="D4" s="16" t="s">
        <v>16</v>
      </c>
      <c r="E4" s="16" t="s">
        <v>17</v>
      </c>
      <c r="F4" s="16"/>
      <c r="G4" s="16"/>
      <c r="H4" s="16" t="s">
        <v>18</v>
      </c>
      <c r="I4" s="17" t="s">
        <v>19</v>
      </c>
      <c r="J4" s="16"/>
      <c r="K4" s="16"/>
      <c r="L4" s="16"/>
      <c r="M4" s="16"/>
      <c r="N4" s="22"/>
      <c r="O4" s="19"/>
      <c r="P4" s="16"/>
      <c r="Q4" s="20"/>
      <c r="R4" s="21" t="s">
        <v>20</v>
      </c>
      <c r="S4" s="20" t="s">
        <v>21</v>
      </c>
      <c r="T4" s="20"/>
      <c r="U4" s="20"/>
      <c r="V4" s="20"/>
      <c r="W4" s="20" t="s">
        <v>22</v>
      </c>
      <c r="X4" s="16"/>
    </row>
    <row r="5" s="2" customFormat="1" ht="10" customHeight="1" spans="1:24">
      <c r="A5" s="15"/>
      <c r="B5" s="16"/>
      <c r="C5" s="16"/>
      <c r="D5" s="16"/>
      <c r="E5" s="16"/>
      <c r="F5" s="16"/>
      <c r="G5" s="16"/>
      <c r="H5" s="16"/>
      <c r="I5" s="17"/>
      <c r="J5" s="16"/>
      <c r="K5" s="20" t="s">
        <v>23</v>
      </c>
      <c r="L5" s="23" t="s">
        <v>24</v>
      </c>
      <c r="M5" s="23" t="s">
        <v>25</v>
      </c>
      <c r="N5" s="22"/>
      <c r="O5" s="19"/>
      <c r="P5" s="16"/>
      <c r="Q5" s="20"/>
      <c r="R5" s="21"/>
      <c r="S5" s="20" t="s">
        <v>26</v>
      </c>
      <c r="T5" s="20"/>
      <c r="U5" s="20" t="s">
        <v>27</v>
      </c>
      <c r="V5" s="20"/>
      <c r="W5" s="20"/>
      <c r="X5" s="16"/>
    </row>
    <row r="6" s="2" customFormat="1" ht="27" customHeight="1" spans="1:24">
      <c r="A6" s="15"/>
      <c r="B6" s="16"/>
      <c r="C6" s="16"/>
      <c r="D6" s="16"/>
      <c r="E6" s="16"/>
      <c r="F6" s="16"/>
      <c r="G6" s="16"/>
      <c r="H6" s="16"/>
      <c r="I6" s="17"/>
      <c r="J6" s="16"/>
      <c r="K6" s="16"/>
      <c r="L6" s="24"/>
      <c r="M6" s="24"/>
      <c r="N6" s="25"/>
      <c r="O6" s="19"/>
      <c r="P6" s="16"/>
      <c r="Q6" s="20"/>
      <c r="R6" s="21"/>
      <c r="S6" s="20" t="s">
        <v>28</v>
      </c>
      <c r="T6" s="20" t="s">
        <v>29</v>
      </c>
      <c r="U6" s="20" t="s">
        <v>28</v>
      </c>
      <c r="V6" s="20" t="s">
        <v>29</v>
      </c>
      <c r="W6" s="20"/>
      <c r="X6" s="16"/>
    </row>
    <row r="7" s="3" customFormat="1" ht="14" customHeight="1" spans="1:24">
      <c r="A7" s="26"/>
      <c r="B7" s="21"/>
      <c r="C7" s="21"/>
      <c r="D7" s="21"/>
      <c r="E7" s="21"/>
      <c r="F7" s="26"/>
      <c r="G7" s="27"/>
      <c r="H7" s="26"/>
      <c r="I7" s="28" t="s">
        <v>30</v>
      </c>
      <c r="J7" s="20">
        <f>J8+J20+J27</f>
        <v>11183.8</v>
      </c>
      <c r="K7" s="29"/>
      <c r="L7" s="29"/>
      <c r="M7" s="29"/>
      <c r="N7" s="29"/>
      <c r="O7" s="30"/>
      <c r="P7" s="29"/>
      <c r="Q7" s="29"/>
      <c r="R7" s="29"/>
      <c r="S7" s="31"/>
      <c r="T7" s="31"/>
      <c r="U7" s="31"/>
      <c r="V7" s="31"/>
      <c r="W7" s="29"/>
      <c r="X7" s="32"/>
    </row>
    <row r="8" s="3" customFormat="1" ht="13" customHeight="1" spans="1:24">
      <c r="A8" s="21"/>
      <c r="B8" s="20" t="s">
        <v>31</v>
      </c>
      <c r="C8" s="21"/>
      <c r="D8" s="21"/>
      <c r="E8" s="21"/>
      <c r="F8" s="26"/>
      <c r="G8" s="27"/>
      <c r="H8" s="26"/>
      <c r="I8" s="33"/>
      <c r="J8" s="20">
        <f>SUM(J9:J19)</f>
        <v>8345.112</v>
      </c>
      <c r="K8" s="34"/>
      <c r="L8" s="34"/>
      <c r="M8" s="34"/>
      <c r="N8" s="29"/>
      <c r="O8" s="30"/>
      <c r="P8" s="29"/>
      <c r="Q8" s="29"/>
      <c r="R8" s="29"/>
      <c r="S8" s="31">
        <f>SUM(S9:S17)</f>
        <v>2326</v>
      </c>
      <c r="T8" s="31"/>
      <c r="U8" s="31"/>
      <c r="V8" s="31"/>
      <c r="W8" s="31">
        <f>SUM(W9:W17)</f>
        <v>294</v>
      </c>
      <c r="X8" s="32"/>
    </row>
    <row r="9" s="4" customFormat="1" ht="35" customHeight="1" spans="1:24">
      <c r="A9" s="31">
        <v>1</v>
      </c>
      <c r="B9" s="21" t="s">
        <v>32</v>
      </c>
      <c r="C9" s="21" t="s">
        <v>33</v>
      </c>
      <c r="D9" s="21" t="s">
        <v>34</v>
      </c>
      <c r="E9" s="21" t="s">
        <v>35</v>
      </c>
      <c r="F9" s="21" t="s">
        <v>31</v>
      </c>
      <c r="G9" s="27" t="s">
        <v>36</v>
      </c>
      <c r="H9" s="21" t="s">
        <v>37</v>
      </c>
      <c r="I9" s="35">
        <v>1</v>
      </c>
      <c r="J9" s="21">
        <v>1266</v>
      </c>
      <c r="K9" s="36" t="s">
        <v>38</v>
      </c>
      <c r="L9" s="21">
        <v>1266</v>
      </c>
      <c r="M9" s="21" t="s">
        <v>39</v>
      </c>
      <c r="N9" s="21" t="s">
        <v>40</v>
      </c>
      <c r="O9" s="21" t="s">
        <v>41</v>
      </c>
      <c r="P9" s="21" t="s">
        <v>42</v>
      </c>
      <c r="Q9" s="21" t="s">
        <v>43</v>
      </c>
      <c r="R9" s="21" t="s">
        <v>44</v>
      </c>
      <c r="S9" s="21">
        <v>200</v>
      </c>
      <c r="T9" s="21"/>
      <c r="U9" s="21"/>
      <c r="V9" s="21"/>
      <c r="W9" s="21">
        <v>26</v>
      </c>
      <c r="X9" s="27" t="s">
        <v>45</v>
      </c>
    </row>
    <row r="10" s="4" customFormat="1" ht="34" customHeight="1" spans="1:24">
      <c r="A10" s="31">
        <v>2</v>
      </c>
      <c r="B10" s="21" t="s">
        <v>46</v>
      </c>
      <c r="C10" s="21" t="s">
        <v>33</v>
      </c>
      <c r="D10" s="21" t="s">
        <v>47</v>
      </c>
      <c r="E10" s="21" t="s">
        <v>48</v>
      </c>
      <c r="F10" s="21" t="s">
        <v>31</v>
      </c>
      <c r="G10" s="27" t="s">
        <v>49</v>
      </c>
      <c r="H10" s="21" t="s">
        <v>37</v>
      </c>
      <c r="I10" s="21">
        <v>1</v>
      </c>
      <c r="J10" s="21">
        <v>1440</v>
      </c>
      <c r="K10" s="36" t="s">
        <v>38</v>
      </c>
      <c r="L10" s="21">
        <v>1440</v>
      </c>
      <c r="M10" s="21" t="s">
        <v>39</v>
      </c>
      <c r="N10" s="21" t="s">
        <v>50</v>
      </c>
      <c r="O10" s="21" t="s">
        <v>41</v>
      </c>
      <c r="P10" s="21" t="s">
        <v>51</v>
      </c>
      <c r="Q10" s="21" t="s">
        <v>43</v>
      </c>
      <c r="R10" s="21" t="s">
        <v>44</v>
      </c>
      <c r="S10" s="37">
        <v>300</v>
      </c>
      <c r="T10" s="21"/>
      <c r="U10" s="21"/>
      <c r="V10" s="21"/>
      <c r="W10" s="37">
        <v>58</v>
      </c>
      <c r="X10" s="27" t="s">
        <v>52</v>
      </c>
    </row>
    <row r="11" s="4" customFormat="1" ht="22" customHeight="1" spans="1:24">
      <c r="A11" s="31">
        <v>3</v>
      </c>
      <c r="B11" s="21" t="s">
        <v>53</v>
      </c>
      <c r="C11" s="21" t="s">
        <v>33</v>
      </c>
      <c r="D11" s="21" t="s">
        <v>54</v>
      </c>
      <c r="E11" s="21" t="s">
        <v>55</v>
      </c>
      <c r="F11" s="21" t="s">
        <v>31</v>
      </c>
      <c r="G11" s="27" t="s">
        <v>56</v>
      </c>
      <c r="H11" s="21" t="s">
        <v>37</v>
      </c>
      <c r="I11" s="21">
        <v>1</v>
      </c>
      <c r="J11" s="21">
        <v>998</v>
      </c>
      <c r="K11" s="36" t="s">
        <v>38</v>
      </c>
      <c r="L11" s="21">
        <v>889</v>
      </c>
      <c r="M11" s="21" t="s">
        <v>39</v>
      </c>
      <c r="N11" s="21" t="s">
        <v>57</v>
      </c>
      <c r="O11" s="21" t="s">
        <v>58</v>
      </c>
      <c r="P11" s="21" t="s">
        <v>42</v>
      </c>
      <c r="Q11" s="21" t="s">
        <v>43</v>
      </c>
      <c r="R11" s="21" t="s">
        <v>44</v>
      </c>
      <c r="S11" s="21">
        <v>68</v>
      </c>
      <c r="T11" s="21"/>
      <c r="U11" s="21"/>
      <c r="V11" s="38"/>
      <c r="W11" s="21">
        <v>40</v>
      </c>
      <c r="X11" s="27" t="s">
        <v>59</v>
      </c>
    </row>
    <row r="12" s="4" customFormat="1" ht="21" customHeight="1" spans="1:24">
      <c r="A12" s="31"/>
      <c r="B12" s="21"/>
      <c r="C12" s="21"/>
      <c r="D12" s="21"/>
      <c r="E12" s="21"/>
      <c r="F12" s="21"/>
      <c r="G12" s="27"/>
      <c r="H12" s="21"/>
      <c r="I12" s="21"/>
      <c r="J12" s="21"/>
      <c r="K12" s="36" t="s">
        <v>60</v>
      </c>
      <c r="L12" s="21">
        <v>109</v>
      </c>
      <c r="M12" s="21" t="s">
        <v>61</v>
      </c>
      <c r="N12" s="21"/>
      <c r="O12" s="21"/>
      <c r="P12" s="21"/>
      <c r="Q12" s="21"/>
      <c r="R12" s="21"/>
      <c r="S12" s="21"/>
      <c r="T12" s="21"/>
      <c r="U12" s="21"/>
      <c r="V12" s="39"/>
      <c r="W12" s="21"/>
      <c r="X12" s="27"/>
    </row>
    <row r="13" s="4" customFormat="1" ht="37" customHeight="1" spans="1:24">
      <c r="A13" s="31">
        <v>4</v>
      </c>
      <c r="B13" s="37" t="s">
        <v>62</v>
      </c>
      <c r="C13" s="21" t="s">
        <v>33</v>
      </c>
      <c r="D13" s="21" t="s">
        <v>63</v>
      </c>
      <c r="E13" s="21" t="s">
        <v>64</v>
      </c>
      <c r="F13" s="21" t="s">
        <v>31</v>
      </c>
      <c r="G13" s="40" t="s">
        <v>65</v>
      </c>
      <c r="H13" s="21" t="s">
        <v>66</v>
      </c>
      <c r="I13" s="21">
        <v>4</v>
      </c>
      <c r="J13" s="21">
        <v>1980</v>
      </c>
      <c r="K13" s="36" t="s">
        <v>60</v>
      </c>
      <c r="L13" s="21">
        <v>1980</v>
      </c>
      <c r="M13" s="21" t="s">
        <v>61</v>
      </c>
      <c r="N13" s="21" t="s">
        <v>67</v>
      </c>
      <c r="O13" s="37" t="s">
        <v>58</v>
      </c>
      <c r="P13" s="37" t="s">
        <v>68</v>
      </c>
      <c r="Q13" s="21" t="s">
        <v>43</v>
      </c>
      <c r="R13" s="21" t="s">
        <v>44</v>
      </c>
      <c r="S13" s="37">
        <v>652</v>
      </c>
      <c r="T13" s="21"/>
      <c r="U13" s="21"/>
      <c r="V13" s="21"/>
      <c r="W13" s="37">
        <v>79</v>
      </c>
      <c r="X13" s="41" t="s">
        <v>69</v>
      </c>
    </row>
    <row r="14" s="4" customFormat="1" ht="19" customHeight="1" spans="1:24">
      <c r="A14" s="31">
        <v>5</v>
      </c>
      <c r="B14" s="21" t="s">
        <v>70</v>
      </c>
      <c r="C14" s="21" t="s">
        <v>33</v>
      </c>
      <c r="D14" s="21" t="s">
        <v>34</v>
      </c>
      <c r="E14" s="21" t="s">
        <v>35</v>
      </c>
      <c r="F14" s="21" t="s">
        <v>31</v>
      </c>
      <c r="G14" s="42" t="s">
        <v>71</v>
      </c>
      <c r="H14" s="21" t="s">
        <v>37</v>
      </c>
      <c r="I14" s="35">
        <v>1</v>
      </c>
      <c r="J14" s="21">
        <v>1312.312</v>
      </c>
      <c r="K14" s="21" t="s">
        <v>38</v>
      </c>
      <c r="L14" s="21">
        <v>215.312</v>
      </c>
      <c r="M14" s="21" t="s">
        <v>72</v>
      </c>
      <c r="N14" s="21" t="s">
        <v>73</v>
      </c>
      <c r="O14" s="21" t="s">
        <v>41</v>
      </c>
      <c r="P14" s="21" t="s">
        <v>42</v>
      </c>
      <c r="Q14" s="21" t="s">
        <v>43</v>
      </c>
      <c r="R14" s="21" t="s">
        <v>44</v>
      </c>
      <c r="S14" s="21">
        <v>300</v>
      </c>
      <c r="T14" s="21"/>
      <c r="U14" s="21"/>
      <c r="V14" s="38"/>
      <c r="W14" s="21">
        <v>38</v>
      </c>
      <c r="X14" s="27" t="s">
        <v>74</v>
      </c>
    </row>
    <row r="15" s="4" customFormat="1" ht="17" customHeight="1" spans="1:24">
      <c r="A15" s="31"/>
      <c r="B15" s="21"/>
      <c r="C15" s="21"/>
      <c r="D15" s="21"/>
      <c r="E15" s="21"/>
      <c r="F15" s="21"/>
      <c r="G15" s="43"/>
      <c r="H15" s="21"/>
      <c r="I15" s="35"/>
      <c r="J15" s="21"/>
      <c r="K15" s="21" t="s">
        <v>60</v>
      </c>
      <c r="L15" s="21">
        <v>617</v>
      </c>
      <c r="M15" s="21" t="s">
        <v>75</v>
      </c>
      <c r="N15" s="21"/>
      <c r="O15" s="21"/>
      <c r="P15" s="21"/>
      <c r="Q15" s="21"/>
      <c r="R15" s="21"/>
      <c r="S15" s="21"/>
      <c r="T15" s="21"/>
      <c r="U15" s="21"/>
      <c r="V15" s="44"/>
      <c r="W15" s="21"/>
      <c r="X15" s="27"/>
    </row>
    <row r="16" s="4" customFormat="1" ht="18" customHeight="1" spans="1:24">
      <c r="A16" s="31"/>
      <c r="B16" s="21"/>
      <c r="C16" s="21"/>
      <c r="D16" s="21"/>
      <c r="E16" s="21"/>
      <c r="F16" s="21"/>
      <c r="G16" s="45"/>
      <c r="H16" s="21"/>
      <c r="I16" s="35"/>
      <c r="J16" s="21"/>
      <c r="K16" s="21" t="s">
        <v>60</v>
      </c>
      <c r="L16" s="21">
        <v>480</v>
      </c>
      <c r="M16" s="21" t="s">
        <v>61</v>
      </c>
      <c r="N16" s="21"/>
      <c r="O16" s="21"/>
      <c r="P16" s="21"/>
      <c r="Q16" s="21"/>
      <c r="R16" s="21"/>
      <c r="S16" s="21"/>
      <c r="T16" s="21"/>
      <c r="U16" s="21"/>
      <c r="V16" s="39"/>
      <c r="W16" s="21"/>
      <c r="X16" s="27"/>
    </row>
    <row r="17" s="4" customFormat="1" ht="43" customHeight="1" spans="1:24">
      <c r="A17" s="31">
        <v>6</v>
      </c>
      <c r="B17" s="21" t="s">
        <v>76</v>
      </c>
      <c r="C17" s="21" t="s">
        <v>33</v>
      </c>
      <c r="D17" s="21" t="s">
        <v>34</v>
      </c>
      <c r="E17" s="21" t="s">
        <v>35</v>
      </c>
      <c r="F17" s="21" t="s">
        <v>31</v>
      </c>
      <c r="G17" s="40" t="s">
        <v>77</v>
      </c>
      <c r="H17" s="21" t="s">
        <v>37</v>
      </c>
      <c r="I17" s="35">
        <v>1</v>
      </c>
      <c r="J17" s="21">
        <v>1330</v>
      </c>
      <c r="K17" s="21" t="s">
        <v>38</v>
      </c>
      <c r="L17" s="21">
        <v>1330</v>
      </c>
      <c r="M17" s="21" t="s">
        <v>72</v>
      </c>
      <c r="N17" s="21" t="s">
        <v>73</v>
      </c>
      <c r="O17" s="21" t="s">
        <v>41</v>
      </c>
      <c r="P17" s="21" t="s">
        <v>42</v>
      </c>
      <c r="Q17" s="21" t="s">
        <v>43</v>
      </c>
      <c r="R17" s="21" t="s">
        <v>44</v>
      </c>
      <c r="S17" s="21">
        <v>806</v>
      </c>
      <c r="T17" s="21"/>
      <c r="U17" s="21"/>
      <c r="V17" s="21"/>
      <c r="W17" s="21">
        <v>53</v>
      </c>
      <c r="X17" s="27" t="s">
        <v>74</v>
      </c>
    </row>
    <row r="18" s="4" customFormat="1" ht="20" customHeight="1" spans="1:24">
      <c r="A18" s="31">
        <v>7</v>
      </c>
      <c r="B18" s="46" t="s">
        <v>78</v>
      </c>
      <c r="C18" s="21" t="s">
        <v>33</v>
      </c>
      <c r="D18" s="21" t="s">
        <v>79</v>
      </c>
      <c r="E18" s="21" t="s">
        <v>80</v>
      </c>
      <c r="F18" s="21" t="s">
        <v>31</v>
      </c>
      <c r="G18" s="47" t="s">
        <v>81</v>
      </c>
      <c r="H18" s="37" t="s">
        <v>82</v>
      </c>
      <c r="I18" s="37">
        <v>18.8</v>
      </c>
      <c r="J18" s="38">
        <v>18.8</v>
      </c>
      <c r="K18" s="21" t="s">
        <v>60</v>
      </c>
      <c r="L18" s="21">
        <v>7</v>
      </c>
      <c r="M18" s="21" t="s">
        <v>75</v>
      </c>
      <c r="N18" s="37" t="s">
        <v>83</v>
      </c>
      <c r="O18" s="37" t="s">
        <v>84</v>
      </c>
      <c r="P18" s="37" t="s">
        <v>42</v>
      </c>
      <c r="Q18" s="21"/>
      <c r="R18" s="21"/>
      <c r="S18" s="21"/>
      <c r="T18" s="21"/>
      <c r="U18" s="21"/>
      <c r="V18" s="21"/>
      <c r="W18" s="21"/>
      <c r="X18" s="27" t="s">
        <v>85</v>
      </c>
    </row>
    <row r="19" s="4" customFormat="1" ht="45" customHeight="1" spans="1:24">
      <c r="A19" s="31"/>
      <c r="B19" s="46"/>
      <c r="C19" s="21"/>
      <c r="D19" s="21"/>
      <c r="E19" s="21"/>
      <c r="F19" s="21"/>
      <c r="G19" s="47"/>
      <c r="H19" s="37"/>
      <c r="I19" s="37"/>
      <c r="J19" s="39"/>
      <c r="K19" s="36" t="s">
        <v>60</v>
      </c>
      <c r="L19" s="37">
        <v>11.8</v>
      </c>
      <c r="M19" s="37" t="s">
        <v>86</v>
      </c>
      <c r="N19" s="37"/>
      <c r="O19" s="37"/>
      <c r="P19" s="37"/>
      <c r="Q19" s="21"/>
      <c r="R19" s="21"/>
      <c r="S19" s="21"/>
      <c r="T19" s="21"/>
      <c r="U19" s="21"/>
      <c r="V19" s="21"/>
      <c r="W19" s="21"/>
      <c r="X19" s="27"/>
    </row>
    <row r="20" s="4" customFormat="1" ht="17" customHeight="1" spans="1:24">
      <c r="A20" s="31"/>
      <c r="B20" s="48" t="s">
        <v>87</v>
      </c>
      <c r="C20" s="21"/>
      <c r="D20" s="21"/>
      <c r="E20" s="49"/>
      <c r="F20" s="21"/>
      <c r="G20" s="27"/>
      <c r="H20" s="21"/>
      <c r="I20" s="35"/>
      <c r="J20" s="20">
        <f>SUM(J21:J26)</f>
        <v>1351.688</v>
      </c>
      <c r="K20" s="20"/>
      <c r="L20" s="20"/>
      <c r="M20" s="20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7"/>
    </row>
    <row r="21" s="4" customFormat="1" ht="40" customHeight="1" spans="1:24">
      <c r="A21" s="31">
        <v>1</v>
      </c>
      <c r="B21" s="21" t="s">
        <v>88</v>
      </c>
      <c r="C21" s="21" t="s">
        <v>33</v>
      </c>
      <c r="D21" s="21" t="s">
        <v>89</v>
      </c>
      <c r="E21" s="21" t="s">
        <v>90</v>
      </c>
      <c r="F21" s="21" t="s">
        <v>87</v>
      </c>
      <c r="G21" s="27" t="s">
        <v>91</v>
      </c>
      <c r="H21" s="21" t="s">
        <v>37</v>
      </c>
      <c r="I21" s="21">
        <v>1</v>
      </c>
      <c r="J21" s="21">
        <v>120</v>
      </c>
      <c r="K21" s="36" t="s">
        <v>60</v>
      </c>
      <c r="L21" s="21">
        <v>120</v>
      </c>
      <c r="M21" s="21" t="s">
        <v>61</v>
      </c>
      <c r="N21" s="21" t="s">
        <v>92</v>
      </c>
      <c r="O21" s="21" t="s">
        <v>41</v>
      </c>
      <c r="P21" s="50" t="s">
        <v>93</v>
      </c>
      <c r="Q21" s="21"/>
      <c r="R21" s="21"/>
      <c r="S21" s="21"/>
      <c r="T21" s="21"/>
      <c r="U21" s="21"/>
      <c r="V21" s="21"/>
      <c r="W21" s="21"/>
      <c r="X21" s="27" t="s">
        <v>94</v>
      </c>
    </row>
    <row r="22" s="4" customFormat="1" ht="57" customHeight="1" spans="1:24">
      <c r="A22" s="31">
        <v>2</v>
      </c>
      <c r="B22" s="21" t="s">
        <v>95</v>
      </c>
      <c r="C22" s="21" t="s">
        <v>33</v>
      </c>
      <c r="D22" s="21" t="s">
        <v>96</v>
      </c>
      <c r="E22" s="21" t="s">
        <v>97</v>
      </c>
      <c r="F22" s="21" t="s">
        <v>87</v>
      </c>
      <c r="G22" s="27" t="s">
        <v>98</v>
      </c>
      <c r="H22" s="21" t="s">
        <v>37</v>
      </c>
      <c r="I22" s="21">
        <v>3</v>
      </c>
      <c r="J22" s="21">
        <v>158</v>
      </c>
      <c r="K22" s="46" t="s">
        <v>60</v>
      </c>
      <c r="L22" s="21">
        <v>158</v>
      </c>
      <c r="M22" s="21" t="s">
        <v>75</v>
      </c>
      <c r="N22" s="21" t="s">
        <v>99</v>
      </c>
      <c r="O22" s="51" t="s">
        <v>41</v>
      </c>
      <c r="P22" s="52" t="s">
        <v>93</v>
      </c>
      <c r="Q22" s="46"/>
      <c r="R22" s="21"/>
      <c r="S22" s="21"/>
      <c r="T22" s="21"/>
      <c r="U22" s="21"/>
      <c r="V22" s="21"/>
      <c r="W22" s="21"/>
      <c r="X22" s="27" t="s">
        <v>100</v>
      </c>
    </row>
    <row r="23" s="4" customFormat="1" ht="30" customHeight="1" spans="1:24">
      <c r="A23" s="53">
        <v>3</v>
      </c>
      <c r="B23" s="38" t="s">
        <v>101</v>
      </c>
      <c r="C23" s="38" t="s">
        <v>33</v>
      </c>
      <c r="D23" s="38" t="s">
        <v>89</v>
      </c>
      <c r="E23" s="38" t="s">
        <v>102</v>
      </c>
      <c r="F23" s="38" t="s">
        <v>87</v>
      </c>
      <c r="G23" s="54" t="s">
        <v>103</v>
      </c>
      <c r="H23" s="38" t="s">
        <v>37</v>
      </c>
      <c r="I23" s="38">
        <v>5</v>
      </c>
      <c r="J23" s="38">
        <v>404.2</v>
      </c>
      <c r="K23" s="21" t="s">
        <v>38</v>
      </c>
      <c r="L23" s="21">
        <v>228.7</v>
      </c>
      <c r="M23" s="21" t="s">
        <v>72</v>
      </c>
      <c r="N23" s="38" t="s">
        <v>92</v>
      </c>
      <c r="O23" s="38" t="s">
        <v>41</v>
      </c>
      <c r="P23" s="38" t="s">
        <v>42</v>
      </c>
      <c r="Q23" s="38"/>
      <c r="R23" s="38"/>
      <c r="S23" s="38"/>
      <c r="T23" s="38"/>
      <c r="U23" s="38"/>
      <c r="V23" s="38"/>
      <c r="W23" s="38"/>
      <c r="X23" s="54" t="s">
        <v>104</v>
      </c>
    </row>
    <row r="24" s="4" customFormat="1" ht="31" customHeight="1" spans="1:24">
      <c r="A24" s="55"/>
      <c r="B24" s="39"/>
      <c r="C24" s="39"/>
      <c r="D24" s="39"/>
      <c r="E24" s="39"/>
      <c r="F24" s="39"/>
      <c r="G24" s="56"/>
      <c r="H24" s="39"/>
      <c r="I24" s="39"/>
      <c r="J24" s="39"/>
      <c r="K24" s="21" t="s">
        <v>60</v>
      </c>
      <c r="L24" s="21">
        <v>175.5</v>
      </c>
      <c r="M24" s="21" t="s">
        <v>75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56"/>
    </row>
    <row r="25" s="4" customFormat="1" ht="17" customHeight="1" spans="1:24">
      <c r="A25" s="53">
        <v>4</v>
      </c>
      <c r="B25" s="38" t="s">
        <v>105</v>
      </c>
      <c r="C25" s="38" t="s">
        <v>33</v>
      </c>
      <c r="D25" s="38" t="s">
        <v>106</v>
      </c>
      <c r="E25" s="38" t="s">
        <v>107</v>
      </c>
      <c r="F25" s="38" t="s">
        <v>87</v>
      </c>
      <c r="G25" s="54" t="s">
        <v>108</v>
      </c>
      <c r="H25" s="38" t="s">
        <v>37</v>
      </c>
      <c r="I25" s="38">
        <v>4</v>
      </c>
      <c r="J25" s="38">
        <v>669.488</v>
      </c>
      <c r="K25" s="21" t="s">
        <v>38</v>
      </c>
      <c r="L25" s="21">
        <v>316.988</v>
      </c>
      <c r="M25" s="21" t="s">
        <v>72</v>
      </c>
      <c r="N25" s="38" t="s">
        <v>109</v>
      </c>
      <c r="O25" s="38" t="s">
        <v>41</v>
      </c>
      <c r="P25" s="38" t="s">
        <v>42</v>
      </c>
      <c r="Q25" s="38"/>
      <c r="R25" s="38"/>
      <c r="S25" s="38"/>
      <c r="T25" s="38"/>
      <c r="U25" s="38"/>
      <c r="V25" s="38"/>
      <c r="W25" s="38"/>
      <c r="X25" s="54" t="s">
        <v>94</v>
      </c>
    </row>
    <row r="26" s="4" customFormat="1" ht="28" customHeight="1" spans="1:24">
      <c r="A26" s="55"/>
      <c r="B26" s="39"/>
      <c r="C26" s="39"/>
      <c r="D26" s="39"/>
      <c r="E26" s="39"/>
      <c r="F26" s="39"/>
      <c r="G26" s="56"/>
      <c r="H26" s="39"/>
      <c r="I26" s="39"/>
      <c r="J26" s="39"/>
      <c r="K26" s="21" t="s">
        <v>60</v>
      </c>
      <c r="L26" s="21">
        <v>352.5</v>
      </c>
      <c r="M26" s="21" t="s">
        <v>75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56"/>
    </row>
    <row r="27" s="4" customFormat="1" ht="14" customHeight="1" spans="1:24">
      <c r="A27" s="31"/>
      <c r="B27" s="20" t="s">
        <v>110</v>
      </c>
      <c r="C27" s="21"/>
      <c r="D27" s="50"/>
      <c r="E27" s="21"/>
      <c r="F27" s="21"/>
      <c r="G27" s="27"/>
      <c r="H27" s="21"/>
      <c r="I27" s="35"/>
      <c r="J27" s="57">
        <f>SUM(J28:J44)</f>
        <v>1487</v>
      </c>
      <c r="K27" s="57"/>
      <c r="L27" s="57"/>
      <c r="M27" s="57"/>
      <c r="N27" s="21"/>
      <c r="O27" s="52"/>
      <c r="P27" s="52"/>
      <c r="Q27" s="21"/>
      <c r="R27" s="21"/>
      <c r="S27" s="21"/>
      <c r="T27" s="21"/>
      <c r="U27" s="21"/>
      <c r="V27" s="21"/>
      <c r="W27" s="21"/>
      <c r="X27" s="27"/>
    </row>
    <row r="28" s="4" customFormat="1" ht="30" customHeight="1" spans="1:24">
      <c r="A28" s="31">
        <v>1</v>
      </c>
      <c r="B28" s="58" t="s">
        <v>111</v>
      </c>
      <c r="C28" s="21" t="s">
        <v>33</v>
      </c>
      <c r="D28" s="21" t="s">
        <v>79</v>
      </c>
      <c r="E28" s="21" t="s">
        <v>80</v>
      </c>
      <c r="F28" s="21" t="s">
        <v>112</v>
      </c>
      <c r="G28" s="27" t="s">
        <v>113</v>
      </c>
      <c r="H28" s="21" t="s">
        <v>82</v>
      </c>
      <c r="I28" s="35">
        <v>2</v>
      </c>
      <c r="J28" s="37">
        <v>2</v>
      </c>
      <c r="K28" s="21" t="s">
        <v>60</v>
      </c>
      <c r="L28" s="37">
        <v>2</v>
      </c>
      <c r="M28" s="21" t="s">
        <v>75</v>
      </c>
      <c r="N28" s="21" t="s">
        <v>114</v>
      </c>
      <c r="O28" s="21" t="s">
        <v>115</v>
      </c>
      <c r="P28" s="21" t="s">
        <v>42</v>
      </c>
      <c r="Q28" s="21"/>
      <c r="R28" s="21"/>
      <c r="S28" s="21"/>
      <c r="T28" s="21"/>
      <c r="U28" s="21"/>
      <c r="V28" s="21"/>
      <c r="W28" s="21"/>
      <c r="X28" s="27" t="s">
        <v>116</v>
      </c>
    </row>
    <row r="29" s="4" customFormat="1" ht="40" customHeight="1" spans="1:24">
      <c r="A29" s="31">
        <v>2</v>
      </c>
      <c r="B29" s="46" t="s">
        <v>117</v>
      </c>
      <c r="C29" s="21" t="s">
        <v>33</v>
      </c>
      <c r="D29" s="21" t="s">
        <v>79</v>
      </c>
      <c r="E29" s="21" t="s">
        <v>80</v>
      </c>
      <c r="F29" s="21" t="s">
        <v>112</v>
      </c>
      <c r="G29" s="27" t="s">
        <v>118</v>
      </c>
      <c r="H29" s="21" t="s">
        <v>82</v>
      </c>
      <c r="I29" s="35">
        <v>3</v>
      </c>
      <c r="J29" s="37">
        <v>3</v>
      </c>
      <c r="K29" s="21" t="s">
        <v>60</v>
      </c>
      <c r="L29" s="37">
        <v>3</v>
      </c>
      <c r="M29" s="21" t="s">
        <v>75</v>
      </c>
      <c r="N29" s="21" t="s">
        <v>114</v>
      </c>
      <c r="O29" s="21" t="s">
        <v>115</v>
      </c>
      <c r="P29" s="21" t="s">
        <v>42</v>
      </c>
      <c r="Q29" s="21"/>
      <c r="R29" s="21"/>
      <c r="S29" s="21"/>
      <c r="T29" s="21"/>
      <c r="U29" s="21"/>
      <c r="V29" s="21"/>
      <c r="W29" s="21"/>
      <c r="X29" s="27" t="s">
        <v>119</v>
      </c>
    </row>
    <row r="30" s="4" customFormat="1" ht="17" customHeight="1" spans="1:24">
      <c r="A30" s="31">
        <v>3</v>
      </c>
      <c r="B30" s="46" t="s">
        <v>120</v>
      </c>
      <c r="C30" s="21" t="s">
        <v>33</v>
      </c>
      <c r="D30" s="21" t="s">
        <v>79</v>
      </c>
      <c r="E30" s="21" t="s">
        <v>80</v>
      </c>
      <c r="F30" s="21" t="s">
        <v>112</v>
      </c>
      <c r="G30" s="47" t="s">
        <v>121</v>
      </c>
      <c r="H30" s="21" t="s">
        <v>82</v>
      </c>
      <c r="I30" s="21">
        <v>48</v>
      </c>
      <c r="J30" s="38">
        <v>48</v>
      </c>
      <c r="K30" s="21" t="s">
        <v>60</v>
      </c>
      <c r="L30" s="21">
        <v>22</v>
      </c>
      <c r="M30" s="21" t="s">
        <v>61</v>
      </c>
      <c r="N30" s="21" t="s">
        <v>122</v>
      </c>
      <c r="O30" s="21" t="s">
        <v>115</v>
      </c>
      <c r="P30" s="21" t="s">
        <v>42</v>
      </c>
      <c r="Q30" s="21"/>
      <c r="R30" s="21"/>
      <c r="S30" s="21"/>
      <c r="T30" s="21"/>
      <c r="U30" s="21"/>
      <c r="V30" s="21"/>
      <c r="W30" s="21"/>
      <c r="X30" s="27" t="s">
        <v>123</v>
      </c>
    </row>
    <row r="31" s="4" customFormat="1" ht="27" customHeight="1" spans="1:24">
      <c r="A31" s="31"/>
      <c r="B31" s="46"/>
      <c r="C31" s="21"/>
      <c r="D31" s="21"/>
      <c r="E31" s="21"/>
      <c r="F31" s="21"/>
      <c r="G31" s="47"/>
      <c r="H31" s="21"/>
      <c r="I31" s="21"/>
      <c r="J31" s="39"/>
      <c r="K31" s="21" t="s">
        <v>60</v>
      </c>
      <c r="L31" s="21">
        <v>26</v>
      </c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7"/>
    </row>
    <row r="32" s="4" customFormat="1" ht="18" customHeight="1" spans="1:24">
      <c r="A32" s="31">
        <v>4</v>
      </c>
      <c r="B32" s="37" t="s">
        <v>124</v>
      </c>
      <c r="C32" s="21" t="s">
        <v>33</v>
      </c>
      <c r="D32" s="21" t="s">
        <v>79</v>
      </c>
      <c r="E32" s="21" t="s">
        <v>80</v>
      </c>
      <c r="F32" s="21" t="s">
        <v>112</v>
      </c>
      <c r="G32" s="27" t="s">
        <v>125</v>
      </c>
      <c r="H32" s="21" t="s">
        <v>82</v>
      </c>
      <c r="I32" s="21">
        <v>1050</v>
      </c>
      <c r="J32" s="21">
        <v>1050</v>
      </c>
      <c r="K32" s="21" t="s">
        <v>60</v>
      </c>
      <c r="L32" s="21">
        <v>460</v>
      </c>
      <c r="M32" s="21" t="s">
        <v>61</v>
      </c>
      <c r="N32" s="37" t="s">
        <v>122</v>
      </c>
      <c r="O32" s="21" t="s">
        <v>84</v>
      </c>
      <c r="P32" s="21" t="s">
        <v>42</v>
      </c>
      <c r="Q32" s="21"/>
      <c r="R32" s="21"/>
      <c r="S32" s="21"/>
      <c r="T32" s="21"/>
      <c r="U32" s="21"/>
      <c r="V32" s="21"/>
      <c r="W32" s="21"/>
      <c r="X32" s="27" t="s">
        <v>126</v>
      </c>
    </row>
    <row r="33" s="4" customFormat="1" ht="21" customHeight="1" spans="1:24">
      <c r="A33" s="31"/>
      <c r="B33" s="37"/>
      <c r="C33" s="21"/>
      <c r="D33" s="21"/>
      <c r="E33" s="21"/>
      <c r="F33" s="21"/>
      <c r="G33" s="27"/>
      <c r="H33" s="21"/>
      <c r="I33" s="21"/>
      <c r="J33" s="21"/>
      <c r="K33" s="21" t="s">
        <v>60</v>
      </c>
      <c r="L33" s="21">
        <v>590</v>
      </c>
      <c r="M33" s="21" t="s">
        <v>75</v>
      </c>
      <c r="N33" s="37"/>
      <c r="O33" s="21"/>
      <c r="P33" s="21"/>
      <c r="Q33" s="21"/>
      <c r="R33" s="21"/>
      <c r="S33" s="21"/>
      <c r="T33" s="21"/>
      <c r="U33" s="21"/>
      <c r="V33" s="21"/>
      <c r="W33" s="21"/>
      <c r="X33" s="27"/>
    </row>
    <row r="34" s="4" customFormat="1" ht="19" customHeight="1" spans="1:24">
      <c r="A34" s="31">
        <v>5</v>
      </c>
      <c r="B34" s="37" t="s">
        <v>127</v>
      </c>
      <c r="C34" s="21" t="s">
        <v>33</v>
      </c>
      <c r="D34" s="21" t="s">
        <v>79</v>
      </c>
      <c r="E34" s="21"/>
      <c r="F34" s="21" t="s">
        <v>112</v>
      </c>
      <c r="G34" s="40" t="s">
        <v>128</v>
      </c>
      <c r="H34" s="21" t="s">
        <v>82</v>
      </c>
      <c r="I34" s="37">
        <v>384</v>
      </c>
      <c r="J34" s="37">
        <v>384</v>
      </c>
      <c r="K34" s="37" t="s">
        <v>38</v>
      </c>
      <c r="L34" s="37">
        <v>36</v>
      </c>
      <c r="M34" s="21" t="s">
        <v>39</v>
      </c>
      <c r="N34" s="37" t="s">
        <v>40</v>
      </c>
      <c r="O34" s="21" t="s">
        <v>84</v>
      </c>
      <c r="P34" s="21" t="s">
        <v>42</v>
      </c>
      <c r="Q34" s="37"/>
      <c r="R34" s="37"/>
      <c r="S34" s="37"/>
      <c r="T34" s="37"/>
      <c r="U34" s="37"/>
      <c r="V34" s="37"/>
      <c r="W34" s="37"/>
      <c r="X34" s="40" t="s">
        <v>129</v>
      </c>
    </row>
    <row r="35" s="4" customFormat="1" ht="14" customHeight="1" spans="1:24">
      <c r="A35" s="31"/>
      <c r="B35" s="37"/>
      <c r="C35" s="21"/>
      <c r="D35" s="21"/>
      <c r="E35" s="21"/>
      <c r="F35" s="21"/>
      <c r="G35" s="40"/>
      <c r="H35" s="21"/>
      <c r="I35" s="37"/>
      <c r="J35" s="37"/>
      <c r="K35" s="37"/>
      <c r="L35" s="46">
        <v>43</v>
      </c>
      <c r="M35" s="59" t="s">
        <v>72</v>
      </c>
      <c r="N35" s="46" t="s">
        <v>109</v>
      </c>
      <c r="O35" s="21"/>
      <c r="P35" s="21"/>
      <c r="Q35" s="37"/>
      <c r="R35" s="37"/>
      <c r="S35" s="37"/>
      <c r="T35" s="37"/>
      <c r="U35" s="37"/>
      <c r="V35" s="37"/>
      <c r="W35" s="37"/>
      <c r="X35" s="40"/>
    </row>
    <row r="36" s="4" customFormat="1" ht="13" customHeight="1" spans="1:24">
      <c r="A36" s="31"/>
      <c r="B36" s="37"/>
      <c r="C36" s="21"/>
      <c r="D36" s="21"/>
      <c r="E36" s="21"/>
      <c r="F36" s="21"/>
      <c r="G36" s="40"/>
      <c r="H36" s="21"/>
      <c r="I36" s="37"/>
      <c r="J36" s="37"/>
      <c r="K36" s="37"/>
      <c r="L36" s="46">
        <v>15</v>
      </c>
      <c r="M36" s="60"/>
      <c r="N36" s="46" t="s">
        <v>99</v>
      </c>
      <c r="O36" s="21"/>
      <c r="P36" s="21"/>
      <c r="Q36" s="37"/>
      <c r="R36" s="37"/>
      <c r="S36" s="37"/>
      <c r="T36" s="37"/>
      <c r="U36" s="37"/>
      <c r="V36" s="37"/>
      <c r="W36" s="37"/>
      <c r="X36" s="40"/>
    </row>
    <row r="37" s="4" customFormat="1" ht="13" customHeight="1" spans="1:24">
      <c r="A37" s="31"/>
      <c r="B37" s="37"/>
      <c r="C37" s="21"/>
      <c r="D37" s="21"/>
      <c r="E37" s="21"/>
      <c r="F37" s="21"/>
      <c r="G37" s="40"/>
      <c r="H37" s="21"/>
      <c r="I37" s="37"/>
      <c r="J37" s="37"/>
      <c r="K37" s="37"/>
      <c r="L37" s="46">
        <v>22</v>
      </c>
      <c r="M37" s="61"/>
      <c r="N37" s="21" t="s">
        <v>57</v>
      </c>
      <c r="O37" s="21"/>
      <c r="P37" s="21"/>
      <c r="Q37" s="37"/>
      <c r="R37" s="37"/>
      <c r="S37" s="37"/>
      <c r="T37" s="37"/>
      <c r="U37" s="37"/>
      <c r="V37" s="37"/>
      <c r="W37" s="37"/>
      <c r="X37" s="40"/>
    </row>
    <row r="38" s="4" customFormat="1" ht="20" customHeight="1" spans="1:24">
      <c r="A38" s="31"/>
      <c r="B38" s="37"/>
      <c r="C38" s="21"/>
      <c r="D38" s="21"/>
      <c r="E38" s="21"/>
      <c r="F38" s="21"/>
      <c r="G38" s="40"/>
      <c r="H38" s="21"/>
      <c r="I38" s="37"/>
      <c r="J38" s="37"/>
      <c r="K38" s="46" t="s">
        <v>60</v>
      </c>
      <c r="L38" s="46">
        <v>15</v>
      </c>
      <c r="M38" s="21" t="s">
        <v>61</v>
      </c>
      <c r="N38" s="21" t="s">
        <v>67</v>
      </c>
      <c r="O38" s="21"/>
      <c r="P38" s="21"/>
      <c r="Q38" s="37"/>
      <c r="R38" s="37"/>
      <c r="S38" s="37"/>
      <c r="T38" s="37"/>
      <c r="U38" s="37"/>
      <c r="V38" s="37"/>
      <c r="W38" s="37"/>
      <c r="X38" s="40"/>
    </row>
    <row r="39" s="4" customFormat="1" ht="19" customHeight="1" spans="1:24">
      <c r="A39" s="31"/>
      <c r="B39" s="37"/>
      <c r="C39" s="21"/>
      <c r="D39" s="21"/>
      <c r="E39" s="21"/>
      <c r="F39" s="21"/>
      <c r="G39" s="40"/>
      <c r="H39" s="21"/>
      <c r="I39" s="37"/>
      <c r="J39" s="37"/>
      <c r="K39" s="46"/>
      <c r="L39" s="46">
        <v>13</v>
      </c>
      <c r="M39" s="21"/>
      <c r="N39" s="21" t="s">
        <v>92</v>
      </c>
      <c r="O39" s="21"/>
      <c r="P39" s="21"/>
      <c r="Q39" s="37"/>
      <c r="R39" s="37"/>
      <c r="S39" s="37"/>
      <c r="T39" s="37"/>
      <c r="U39" s="37"/>
      <c r="V39" s="37"/>
      <c r="W39" s="37"/>
      <c r="X39" s="40"/>
    </row>
    <row r="40" s="4" customFormat="1" ht="12" customHeight="1" spans="1:24">
      <c r="A40" s="31"/>
      <c r="B40" s="37"/>
      <c r="C40" s="21"/>
      <c r="D40" s="21"/>
      <c r="E40" s="21"/>
      <c r="F40" s="21"/>
      <c r="G40" s="40"/>
      <c r="H40" s="21"/>
      <c r="I40" s="37"/>
      <c r="J40" s="37"/>
      <c r="K40" s="46"/>
      <c r="L40" s="46">
        <v>70</v>
      </c>
      <c r="M40" s="21"/>
      <c r="N40" s="21" t="s">
        <v>57</v>
      </c>
      <c r="O40" s="21"/>
      <c r="P40" s="21"/>
      <c r="Q40" s="37"/>
      <c r="R40" s="37"/>
      <c r="S40" s="37"/>
      <c r="T40" s="37"/>
      <c r="U40" s="37"/>
      <c r="V40" s="37"/>
      <c r="W40" s="37"/>
      <c r="X40" s="40"/>
    </row>
    <row r="41" s="4" customFormat="1" ht="17" customHeight="1" spans="1:24">
      <c r="A41" s="31"/>
      <c r="B41" s="37"/>
      <c r="C41" s="21"/>
      <c r="D41" s="21"/>
      <c r="E41" s="21"/>
      <c r="F41" s="21"/>
      <c r="G41" s="40"/>
      <c r="H41" s="21"/>
      <c r="I41" s="37"/>
      <c r="J41" s="37"/>
      <c r="K41" s="46"/>
      <c r="L41" s="46">
        <v>43</v>
      </c>
      <c r="M41" s="38" t="s">
        <v>75</v>
      </c>
      <c r="N41" s="21" t="s">
        <v>92</v>
      </c>
      <c r="O41" s="21"/>
      <c r="P41" s="21"/>
      <c r="Q41" s="37"/>
      <c r="R41" s="37"/>
      <c r="S41" s="37"/>
      <c r="T41" s="37"/>
      <c r="U41" s="37"/>
      <c r="V41" s="37"/>
      <c r="W41" s="37"/>
      <c r="X41" s="40"/>
    </row>
    <row r="42" s="4" customFormat="1" ht="19" customHeight="1" spans="1:24">
      <c r="A42" s="31"/>
      <c r="B42" s="37"/>
      <c r="C42" s="21"/>
      <c r="D42" s="21"/>
      <c r="E42" s="21"/>
      <c r="F42" s="21"/>
      <c r="G42" s="40"/>
      <c r="H42" s="21"/>
      <c r="I42" s="37"/>
      <c r="J42" s="37"/>
      <c r="K42" s="46"/>
      <c r="L42" s="46">
        <v>20</v>
      </c>
      <c r="M42" s="44"/>
      <c r="N42" s="46" t="s">
        <v>109</v>
      </c>
      <c r="O42" s="21"/>
      <c r="P42" s="21"/>
      <c r="Q42" s="37"/>
      <c r="R42" s="37"/>
      <c r="S42" s="37"/>
      <c r="T42" s="37"/>
      <c r="U42" s="37"/>
      <c r="V42" s="37"/>
      <c r="W42" s="37"/>
      <c r="X42" s="40"/>
    </row>
    <row r="43" s="4" customFormat="1" ht="19" customHeight="1" spans="1:24">
      <c r="A43" s="31"/>
      <c r="B43" s="37"/>
      <c r="C43" s="21"/>
      <c r="D43" s="21"/>
      <c r="E43" s="21"/>
      <c r="F43" s="21"/>
      <c r="G43" s="40"/>
      <c r="H43" s="21"/>
      <c r="I43" s="37"/>
      <c r="J43" s="37"/>
      <c r="K43" s="46"/>
      <c r="L43" s="46">
        <v>15</v>
      </c>
      <c r="M43" s="44"/>
      <c r="N43" s="21" t="s">
        <v>67</v>
      </c>
      <c r="O43" s="21"/>
      <c r="P43" s="21"/>
      <c r="Q43" s="37"/>
      <c r="R43" s="37"/>
      <c r="S43" s="37"/>
      <c r="T43" s="37"/>
      <c r="U43" s="37"/>
      <c r="V43" s="37"/>
      <c r="W43" s="37"/>
      <c r="X43" s="40"/>
    </row>
    <row r="44" s="4" customFormat="1" ht="16" customHeight="1" spans="1:24">
      <c r="A44" s="31"/>
      <c r="B44" s="37"/>
      <c r="C44" s="21"/>
      <c r="D44" s="21"/>
      <c r="E44" s="21"/>
      <c r="F44" s="21"/>
      <c r="G44" s="40"/>
      <c r="H44" s="21"/>
      <c r="I44" s="37"/>
      <c r="J44" s="37"/>
      <c r="K44" s="46"/>
      <c r="L44" s="46">
        <f>250-158</f>
        <v>92</v>
      </c>
      <c r="M44" s="39"/>
      <c r="N44" s="21" t="s">
        <v>50</v>
      </c>
      <c r="O44" s="21"/>
      <c r="P44" s="21"/>
      <c r="Q44" s="37"/>
      <c r="R44" s="37"/>
      <c r="S44" s="37"/>
      <c r="T44" s="37"/>
      <c r="U44" s="37"/>
      <c r="V44" s="37"/>
      <c r="W44" s="37"/>
      <c r="X44" s="40"/>
    </row>
  </sheetData>
  <autoFilter xmlns:etc="http://www.wps.cn/officeDocument/2017/etCustomData" ref="A5:X44" etc:filterBottomFollowUsedRange="0">
    <extLst/>
  </autoFilter>
  <mergeCells count="200">
    <mergeCell ref="A2:X2"/>
    <mergeCell ref="D3:E3"/>
    <mergeCell ref="H3:I3"/>
    <mergeCell ref="R3:W3"/>
    <mergeCell ref="S4:V4"/>
    <mergeCell ref="S5:T5"/>
    <mergeCell ref="U5:V5"/>
    <mergeCell ref="A3:A6"/>
    <mergeCell ref="A11:A12"/>
    <mergeCell ref="A14:A16"/>
    <mergeCell ref="A18:A19"/>
    <mergeCell ref="A23:A24"/>
    <mergeCell ref="A25:A26"/>
    <mergeCell ref="A30:A31"/>
    <mergeCell ref="A32:A33"/>
    <mergeCell ref="A34:A44"/>
    <mergeCell ref="B3:B6"/>
    <mergeCell ref="B11:B12"/>
    <mergeCell ref="B14:B16"/>
    <mergeCell ref="B18:B19"/>
    <mergeCell ref="B23:B24"/>
    <mergeCell ref="B25:B26"/>
    <mergeCell ref="B30:B31"/>
    <mergeCell ref="B32:B33"/>
    <mergeCell ref="B34:B44"/>
    <mergeCell ref="C3:C6"/>
    <mergeCell ref="C11:C12"/>
    <mergeCell ref="C14:C16"/>
    <mergeCell ref="C18:C19"/>
    <mergeCell ref="C23:C24"/>
    <mergeCell ref="C25:C26"/>
    <mergeCell ref="C30:C31"/>
    <mergeCell ref="C32:C33"/>
    <mergeCell ref="C34:C44"/>
    <mergeCell ref="D4:D6"/>
    <mergeCell ref="D11:D12"/>
    <mergeCell ref="D14:D16"/>
    <mergeCell ref="D18:D19"/>
    <mergeCell ref="D23:D24"/>
    <mergeCell ref="D25:D26"/>
    <mergeCell ref="D30:D31"/>
    <mergeCell ref="D32:D33"/>
    <mergeCell ref="D34:D44"/>
    <mergeCell ref="E4:E6"/>
    <mergeCell ref="E11:E12"/>
    <mergeCell ref="E14:E16"/>
    <mergeCell ref="E18:E19"/>
    <mergeCell ref="E23:E24"/>
    <mergeCell ref="E25:E26"/>
    <mergeCell ref="E30:E31"/>
    <mergeCell ref="E32:E33"/>
    <mergeCell ref="E34:E44"/>
    <mergeCell ref="F3:F6"/>
    <mergeCell ref="F11:F12"/>
    <mergeCell ref="F14:F16"/>
    <mergeCell ref="F18:F19"/>
    <mergeCell ref="F23:F24"/>
    <mergeCell ref="F25:F26"/>
    <mergeCell ref="F30:F31"/>
    <mergeCell ref="F32:F33"/>
    <mergeCell ref="F34:F44"/>
    <mergeCell ref="G3:G6"/>
    <mergeCell ref="G11:G12"/>
    <mergeCell ref="G14:G16"/>
    <mergeCell ref="G18:G19"/>
    <mergeCell ref="G23:G24"/>
    <mergeCell ref="G25:G26"/>
    <mergeCell ref="G30:G31"/>
    <mergeCell ref="G32:G33"/>
    <mergeCell ref="G34:G44"/>
    <mergeCell ref="H4:H6"/>
    <mergeCell ref="H11:H12"/>
    <mergeCell ref="H14:H16"/>
    <mergeCell ref="H18:H19"/>
    <mergeCell ref="H23:H24"/>
    <mergeCell ref="H25:H26"/>
    <mergeCell ref="H30:H31"/>
    <mergeCell ref="H32:H33"/>
    <mergeCell ref="H34:H44"/>
    <mergeCell ref="I4:I6"/>
    <mergeCell ref="I11:I12"/>
    <mergeCell ref="I14:I16"/>
    <mergeCell ref="I18:I19"/>
    <mergeCell ref="I23:I24"/>
    <mergeCell ref="I25:I26"/>
    <mergeCell ref="I30:I31"/>
    <mergeCell ref="I32:I33"/>
    <mergeCell ref="I34:I44"/>
    <mergeCell ref="J3:J6"/>
    <mergeCell ref="J11:J12"/>
    <mergeCell ref="J14:J16"/>
    <mergeCell ref="J18:J19"/>
    <mergeCell ref="J23:J24"/>
    <mergeCell ref="J25:J26"/>
    <mergeCell ref="J30:J31"/>
    <mergeCell ref="J32:J33"/>
    <mergeCell ref="J34:J44"/>
    <mergeCell ref="K5:K6"/>
    <mergeCell ref="K34:K37"/>
    <mergeCell ref="K38:K44"/>
    <mergeCell ref="L5:L6"/>
    <mergeCell ref="M5:M6"/>
    <mergeCell ref="M35:M37"/>
    <mergeCell ref="M38:M40"/>
    <mergeCell ref="M41:M44"/>
    <mergeCell ref="N3:N6"/>
    <mergeCell ref="N11:N12"/>
    <mergeCell ref="N14:N16"/>
    <mergeCell ref="N18:N19"/>
    <mergeCell ref="N23:N24"/>
    <mergeCell ref="N25:N26"/>
    <mergeCell ref="N30:N31"/>
    <mergeCell ref="N32:N33"/>
    <mergeCell ref="O3:O6"/>
    <mergeCell ref="O11:O12"/>
    <mergeCell ref="O14:O16"/>
    <mergeCell ref="O18:O19"/>
    <mergeCell ref="O23:O24"/>
    <mergeCell ref="O25:O26"/>
    <mergeCell ref="O30:O31"/>
    <mergeCell ref="O32:O33"/>
    <mergeCell ref="O34:O44"/>
    <mergeCell ref="P3:P6"/>
    <mergeCell ref="P11:P12"/>
    <mergeCell ref="P14:P16"/>
    <mergeCell ref="P18:P19"/>
    <mergeCell ref="P23:P24"/>
    <mergeCell ref="P25:P26"/>
    <mergeCell ref="P30:P31"/>
    <mergeCell ref="P32:P33"/>
    <mergeCell ref="P34:P44"/>
    <mergeCell ref="Q3:Q6"/>
    <mergeCell ref="Q11:Q12"/>
    <mergeCell ref="Q14:Q16"/>
    <mergeCell ref="Q18:Q19"/>
    <mergeCell ref="Q23:Q24"/>
    <mergeCell ref="Q25:Q26"/>
    <mergeCell ref="Q30:Q31"/>
    <mergeCell ref="Q32:Q33"/>
    <mergeCell ref="Q34:Q44"/>
    <mergeCell ref="R4:R6"/>
    <mergeCell ref="R11:R12"/>
    <mergeCell ref="R14:R16"/>
    <mergeCell ref="R18:R19"/>
    <mergeCell ref="R23:R24"/>
    <mergeCell ref="R25:R26"/>
    <mergeCell ref="R30:R31"/>
    <mergeCell ref="R32:R33"/>
    <mergeCell ref="R34:R44"/>
    <mergeCell ref="S11:S12"/>
    <mergeCell ref="S14:S16"/>
    <mergeCell ref="S18:S19"/>
    <mergeCell ref="S23:S24"/>
    <mergeCell ref="S25:S26"/>
    <mergeCell ref="S30:S31"/>
    <mergeCell ref="S32:S33"/>
    <mergeCell ref="S34:S44"/>
    <mergeCell ref="T11:T12"/>
    <mergeCell ref="T14:T16"/>
    <mergeCell ref="T18:T19"/>
    <mergeCell ref="T23:T24"/>
    <mergeCell ref="T25:T26"/>
    <mergeCell ref="T30:T31"/>
    <mergeCell ref="T32:T33"/>
    <mergeCell ref="T34:T44"/>
    <mergeCell ref="U11:U12"/>
    <mergeCell ref="U14:U16"/>
    <mergeCell ref="U18:U19"/>
    <mergeCell ref="U23:U24"/>
    <mergeCell ref="U25:U26"/>
    <mergeCell ref="U30:U31"/>
    <mergeCell ref="U32:U33"/>
    <mergeCell ref="U34:U44"/>
    <mergeCell ref="V11:V12"/>
    <mergeCell ref="V14:V16"/>
    <mergeCell ref="V18:V19"/>
    <mergeCell ref="V23:V24"/>
    <mergeCell ref="V25:V26"/>
    <mergeCell ref="V30:V31"/>
    <mergeCell ref="V32:V33"/>
    <mergeCell ref="V34:V44"/>
    <mergeCell ref="W4:W6"/>
    <mergeCell ref="W11:W12"/>
    <mergeCell ref="W14:W16"/>
    <mergeCell ref="W18:W19"/>
    <mergeCell ref="W23:W24"/>
    <mergeCell ref="W25:W26"/>
    <mergeCell ref="W30:W31"/>
    <mergeCell ref="W32:W33"/>
    <mergeCell ref="W34:W44"/>
    <mergeCell ref="X3:X6"/>
    <mergeCell ref="X11:X12"/>
    <mergeCell ref="X14:X16"/>
    <mergeCell ref="X18:X19"/>
    <mergeCell ref="X23:X24"/>
    <mergeCell ref="X25:X26"/>
    <mergeCell ref="X30:X31"/>
    <mergeCell ref="X32:X33"/>
    <mergeCell ref="X34:X44"/>
    <mergeCell ref="K3:M4"/>
  </mergeCells>
  <pageMargins left="0.357638888888889" right="0.161111111111111" top="0.802777777777778" bottom="0.60625" header="0.5" footer="0.5"/>
  <pageSetup paperSize="9" scale="8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小魏笑嘻嘻</cp:lastModifiedBy>
  <dcterms:created xsi:type="dcterms:W3CDTF">2024-06-14T21:08:00Z</dcterms:created>
  <dcterms:modified xsi:type="dcterms:W3CDTF">2026-06-08T09:17:37Z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AB1061E0761B4388819A933959C822DD_13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